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9" activeTab="1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AT99" i="24" l="1"/>
  <c r="AS99"/>
  <c r="H50" i="74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M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M99" i="28" l="1"/>
  <c r="AN99" i="24"/>
  <c r="AK99" i="27"/>
  <c r="AB80" i="63"/>
  <c r="AB76"/>
  <c r="AB72"/>
  <c r="AB68"/>
  <c r="AB28"/>
  <c r="AB93"/>
  <c r="AB85"/>
  <c r="AB93" i="62"/>
  <c r="AB89"/>
  <c r="AB85"/>
  <c r="AB57"/>
  <c r="AB45"/>
  <c r="AB60"/>
  <c r="AB48"/>
  <c r="AB80" i="61"/>
  <c r="AB76"/>
  <c r="AB72"/>
  <c r="AB68"/>
  <c r="AB40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F82" s="1"/>
  <c r="B83"/>
  <c r="F83" s="1"/>
  <c r="C83"/>
  <c r="B84"/>
  <c r="C84"/>
  <c r="B85"/>
  <c r="C85"/>
  <c r="B86"/>
  <c r="C86"/>
  <c r="F86" s="1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F5" s="1"/>
  <c r="C5"/>
  <c r="B6"/>
  <c r="C6"/>
  <c r="B7"/>
  <c r="F7" s="1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F32" s="1"/>
  <c r="B33"/>
  <c r="C33"/>
  <c r="B34"/>
  <c r="C34"/>
  <c r="F34" s="1"/>
  <c r="B35"/>
  <c r="F35" s="1"/>
  <c r="C35"/>
  <c r="B36"/>
  <c r="C36"/>
  <c r="B37"/>
  <c r="F37" s="1"/>
  <c r="C37"/>
  <c r="B38"/>
  <c r="C38"/>
  <c r="F38" s="1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F58" s="1"/>
  <c r="B59"/>
  <c r="C59"/>
  <c r="B60"/>
  <c r="C60"/>
  <c r="B61"/>
  <c r="F61" s="1"/>
  <c r="C61"/>
  <c r="B62"/>
  <c r="C62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F82" s="1"/>
  <c r="B83"/>
  <c r="F83" s="1"/>
  <c r="C83"/>
  <c r="B84"/>
  <c r="C84"/>
  <c r="B85"/>
  <c r="F85" s="1"/>
  <c r="C85"/>
  <c r="B86"/>
  <c r="C86"/>
  <c r="B87"/>
  <c r="C87"/>
  <c r="B88"/>
  <c r="C88"/>
  <c r="F88" s="1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U65"/>
  <c r="N65"/>
  <c r="U64"/>
  <c r="N64"/>
  <c r="U63"/>
  <c r="U62"/>
  <c r="N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AD85"/>
  <c r="U85"/>
  <c r="N85"/>
  <c r="F85"/>
  <c r="U84"/>
  <c r="F84"/>
  <c r="U83"/>
  <c r="N83"/>
  <c r="U82"/>
  <c r="N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U61"/>
  <c r="N61"/>
  <c r="U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U34"/>
  <c r="F34"/>
  <c r="AD33"/>
  <c r="U33"/>
  <c r="F33"/>
  <c r="U32"/>
  <c r="F32"/>
  <c r="U31"/>
  <c r="U30"/>
  <c r="AD29"/>
  <c r="U29"/>
  <c r="U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U87"/>
  <c r="F87"/>
  <c r="U86"/>
  <c r="N86"/>
  <c r="F86"/>
  <c r="U85"/>
  <c r="U84"/>
  <c r="F84"/>
  <c r="U83"/>
  <c r="U82"/>
  <c r="N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U67"/>
  <c r="U66"/>
  <c r="N66"/>
  <c r="U65"/>
  <c r="U64"/>
  <c r="N64"/>
  <c r="U63"/>
  <c r="U62"/>
  <c r="N62"/>
  <c r="F62"/>
  <c r="U61"/>
  <c r="U60"/>
  <c r="N60"/>
  <c r="F60"/>
  <c r="U59"/>
  <c r="F59"/>
  <c r="U58"/>
  <c r="N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U37"/>
  <c r="U36"/>
  <c r="F36"/>
  <c r="U35"/>
  <c r="U34"/>
  <c r="U33"/>
  <c r="U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U13"/>
  <c r="F13"/>
  <c r="U12"/>
  <c r="F12"/>
  <c r="U11"/>
  <c r="F11"/>
  <c r="U10"/>
  <c r="F10"/>
  <c r="U9"/>
  <c r="U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U87"/>
  <c r="U86"/>
  <c r="F86"/>
  <c r="U85"/>
  <c r="U84"/>
  <c r="F84"/>
  <c r="U83"/>
  <c r="U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U55"/>
  <c r="U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U15"/>
  <c r="N15"/>
  <c r="U14"/>
  <c r="F14"/>
  <c r="U13"/>
  <c r="U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60" i="62" l="1"/>
  <c r="F66" i="63"/>
  <c r="B99" i="58"/>
  <c r="F71" i="62"/>
  <c r="F69"/>
  <c r="F67"/>
  <c r="F65"/>
  <c r="F63"/>
  <c r="F61"/>
  <c r="F59"/>
  <c r="F57"/>
  <c r="F53"/>
  <c r="F35"/>
  <c r="F29"/>
  <c r="F27"/>
  <c r="F25"/>
  <c r="F23"/>
  <c r="F21"/>
  <c r="F19"/>
  <c r="F13"/>
  <c r="F11"/>
  <c r="F9"/>
  <c r="F7"/>
  <c r="F5"/>
  <c r="F91" i="63"/>
  <c r="F89"/>
  <c r="F85"/>
  <c r="F83"/>
  <c r="F81"/>
  <c r="F79"/>
  <c r="F77"/>
  <c r="F73"/>
  <c r="F71"/>
  <c r="F69"/>
  <c r="F67"/>
  <c r="F65"/>
  <c r="F63"/>
  <c r="F59"/>
  <c r="F57"/>
  <c r="F53"/>
  <c r="F51"/>
  <c r="F49"/>
  <c r="F47"/>
  <c r="F43"/>
  <c r="F41"/>
  <c r="F39"/>
  <c r="F37"/>
  <c r="F35"/>
  <c r="F31"/>
  <c r="F29"/>
  <c r="F25"/>
  <c r="F23"/>
  <c r="F21"/>
  <c r="F19"/>
  <c r="F15"/>
  <c r="F13"/>
  <c r="F11"/>
  <c r="F9"/>
  <c r="F7"/>
  <c r="F64"/>
  <c r="F62"/>
  <c r="C99"/>
  <c r="B99"/>
  <c r="F12"/>
  <c r="F97" i="62"/>
  <c r="F37"/>
  <c r="F31"/>
  <c r="F88" i="56"/>
  <c r="C99"/>
  <c r="F54"/>
  <c r="F45"/>
  <c r="B99"/>
  <c r="F16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9"/>
  <c r="V16"/>
  <c r="V24" i="56"/>
  <c r="V40"/>
  <c r="V42"/>
  <c r="O51"/>
  <c r="N8" i="55"/>
  <c r="F9"/>
  <c r="I99"/>
  <c r="M99"/>
  <c r="G10"/>
  <c r="N12"/>
  <c r="F13"/>
  <c r="G26"/>
  <c r="N28"/>
  <c r="F29"/>
  <c r="G42"/>
  <c r="N44"/>
  <c r="F45"/>
  <c r="G58"/>
  <c r="N60"/>
  <c r="F61"/>
  <c r="O64"/>
  <c r="O72"/>
  <c r="O80"/>
  <c r="V3"/>
  <c r="V36" i="56"/>
  <c r="V52"/>
  <c r="V94"/>
  <c r="V12" i="55"/>
  <c r="V50" i="56"/>
  <c r="B99" i="55"/>
  <c r="F3"/>
  <c r="K99"/>
  <c r="F5"/>
  <c r="G18"/>
  <c r="N20"/>
  <c r="O20" s="1"/>
  <c r="F21"/>
  <c r="N36"/>
  <c r="F37"/>
  <c r="N52"/>
  <c r="F53"/>
  <c r="O68"/>
  <c r="O76"/>
  <c r="O84"/>
  <c r="O21" i="56"/>
  <c r="O53"/>
  <c r="O69"/>
  <c r="O77"/>
  <c r="O70" i="55"/>
  <c r="V28" i="56"/>
  <c r="V44"/>
  <c r="V82"/>
  <c r="J99" i="55"/>
  <c r="N24"/>
  <c r="N40"/>
  <c r="N56"/>
  <c r="V25" i="58"/>
  <c r="V54"/>
  <c r="V86"/>
  <c r="V64" i="56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68"/>
  <c r="V72"/>
  <c r="V76"/>
  <c r="V80"/>
  <c r="V84"/>
  <c r="F3" i="56"/>
  <c r="V5"/>
  <c r="V9"/>
  <c r="V13"/>
  <c r="V17"/>
  <c r="V21"/>
  <c r="V37"/>
  <c r="V41"/>
  <c r="V45"/>
  <c r="V49"/>
  <c r="V53"/>
  <c r="V57"/>
  <c r="V61"/>
  <c r="V65"/>
  <c r="V69"/>
  <c r="V73"/>
  <c r="V77"/>
  <c r="V81"/>
  <c r="V89"/>
  <c r="V97"/>
  <c r="N3" i="57"/>
  <c r="N3" i="56"/>
  <c r="N90" i="57"/>
  <c r="F91"/>
  <c r="K99" i="58"/>
  <c r="U99"/>
  <c r="F9"/>
  <c r="F17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8" i="55" l="1"/>
  <c r="V11" i="56"/>
  <c r="O35"/>
  <c r="V27"/>
  <c r="O71" i="55"/>
  <c r="O23" i="56"/>
  <c r="O92"/>
  <c r="O84"/>
  <c r="O76"/>
  <c r="O60"/>
  <c r="O52"/>
  <c r="O36"/>
  <c r="O40"/>
  <c r="O24"/>
  <c r="O96"/>
  <c r="O88"/>
  <c r="O80"/>
  <c r="O72"/>
  <c r="O64"/>
  <c r="O44"/>
  <c r="O28"/>
  <c r="O65"/>
  <c r="O45"/>
  <c r="O57" i="58"/>
  <c r="O86" i="55"/>
  <c r="O46"/>
  <c r="O30"/>
  <c r="O9"/>
  <c r="F68"/>
  <c r="F99" s="1"/>
  <c r="F82" i="56"/>
  <c r="F56"/>
  <c r="F12"/>
  <c r="F42" i="63"/>
  <c r="F99" s="1"/>
  <c r="O74" i="58"/>
  <c r="O26"/>
  <c r="O68" i="56"/>
  <c r="O78"/>
  <c r="O66"/>
  <c r="O62"/>
  <c r="O54"/>
  <c r="O46"/>
  <c r="O30"/>
  <c r="O26"/>
  <c r="O10"/>
  <c r="O78" i="55"/>
  <c r="O74"/>
  <c r="O48" i="57"/>
  <c r="O64"/>
  <c r="V68" i="56"/>
  <c r="V33"/>
  <c r="O32"/>
  <c r="O47"/>
  <c r="V39"/>
  <c r="G3"/>
  <c r="G60" i="55"/>
  <c r="V60" s="1"/>
  <c r="G56"/>
  <c r="V56" s="1"/>
  <c r="G52"/>
  <c r="V52" s="1"/>
  <c r="G40"/>
  <c r="V40" s="1"/>
  <c r="G36"/>
  <c r="V36" s="1"/>
  <c r="G35"/>
  <c r="V35" s="1"/>
  <c r="O92"/>
  <c r="V88"/>
  <c r="V48"/>
  <c r="O44"/>
  <c r="O24"/>
  <c r="O4"/>
  <c r="O56" i="56"/>
  <c r="O48"/>
  <c r="O29"/>
  <c r="V18"/>
  <c r="O13"/>
  <c r="O97"/>
  <c r="O94"/>
  <c r="O93"/>
  <c r="O86"/>
  <c r="O85"/>
  <c r="O70"/>
  <c r="O57"/>
  <c r="V26"/>
  <c r="O25"/>
  <c r="O15"/>
  <c r="O7"/>
  <c r="V96" i="55"/>
  <c r="G66"/>
  <c r="O62"/>
  <c r="V32"/>
  <c r="O28"/>
  <c r="O19"/>
  <c r="G13"/>
  <c r="O13" s="1"/>
  <c r="O98"/>
  <c r="V51"/>
  <c r="O14"/>
  <c r="O12"/>
  <c r="O93" i="58"/>
  <c r="V26"/>
  <c r="O6"/>
  <c r="V65"/>
  <c r="O45"/>
  <c r="O22"/>
  <c r="G98" i="57"/>
  <c r="V98" s="1"/>
  <c r="G86"/>
  <c r="O86" s="1"/>
  <c r="G78"/>
  <c r="V78" s="1"/>
  <c r="G74"/>
  <c r="V74" s="1"/>
  <c r="G62"/>
  <c r="V62" s="1"/>
  <c r="G58"/>
  <c r="V58" s="1"/>
  <c r="G46"/>
  <c r="V46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0" l="1"/>
  <c r="F99" i="56"/>
  <c r="O35" i="55"/>
  <c r="O26" i="57"/>
  <c r="O43" i="58"/>
  <c r="O36" i="55"/>
  <c r="O60"/>
  <c r="O56"/>
  <c r="O52"/>
  <c r="O4" i="56"/>
  <c r="O66" i="55"/>
  <c r="V66"/>
  <c r="V13"/>
  <c r="O49"/>
  <c r="O77" i="57"/>
  <c r="O46"/>
  <c r="O9"/>
  <c r="O78"/>
  <c r="O11" i="58"/>
  <c r="O25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8" i="57" l="1"/>
  <c r="O62"/>
  <c r="V13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O99" i="57" l="1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G20" i="78"/>
  <c r="Q51"/>
  <c r="B62"/>
  <c r="G78"/>
  <c r="Q49"/>
  <c r="L25"/>
  <c r="N38"/>
  <c r="L77"/>
  <c r="K34"/>
  <c r="I56"/>
  <c r="I96"/>
  <c r="B54"/>
  <c r="L51"/>
  <c r="Q96"/>
  <c r="P4"/>
  <c r="I80"/>
  <c r="K67"/>
  <c r="K41"/>
  <c r="H82"/>
  <c r="O8"/>
  <c r="B89"/>
  <c r="L19"/>
  <c r="N66"/>
  <c r="O17"/>
  <c r="J88"/>
  <c r="H86"/>
  <c r="B28"/>
  <c r="B51"/>
  <c r="I64"/>
  <c r="I29"/>
  <c r="O72"/>
  <c r="I76"/>
  <c r="P28"/>
  <c r="L6"/>
  <c r="H39"/>
  <c r="P31"/>
  <c r="J69"/>
  <c r="P13"/>
  <c r="G93"/>
  <c r="O65"/>
  <c r="L7"/>
  <c r="P27"/>
  <c r="P23"/>
  <c r="L95"/>
  <c r="O26"/>
  <c r="N21"/>
  <c r="O14"/>
  <c r="Q29"/>
  <c r="N24"/>
  <c r="G28"/>
  <c r="I66"/>
  <c r="I74"/>
  <c r="H96"/>
  <c r="I75"/>
  <c r="G97"/>
  <c r="Q69"/>
  <c r="K61"/>
  <c r="L57"/>
  <c r="H15"/>
  <c r="B70"/>
  <c r="G23"/>
  <c r="B53"/>
  <c r="O53"/>
  <c r="B78"/>
  <c r="O29"/>
  <c r="B41"/>
  <c r="B83"/>
  <c r="J84"/>
  <c r="K88"/>
  <c r="Q28"/>
  <c r="P36"/>
  <c r="P70"/>
  <c r="G77"/>
  <c r="P47"/>
  <c r="K95"/>
  <c r="K90"/>
  <c r="N77"/>
  <c r="O59"/>
  <c r="K40"/>
  <c r="O49"/>
  <c r="O92"/>
  <c r="Q19"/>
  <c r="B82"/>
  <c r="K37"/>
  <c r="N40"/>
  <c r="H89"/>
  <c r="J42"/>
  <c r="G9"/>
  <c r="J27"/>
  <c r="P33"/>
  <c r="K79"/>
  <c r="Q45"/>
  <c r="Q17"/>
  <c r="P42"/>
  <c r="G90"/>
  <c r="H71"/>
  <c r="P30"/>
  <c r="H62"/>
  <c r="O75"/>
  <c r="G21"/>
  <c r="G30"/>
  <c r="O6"/>
  <c r="K8"/>
  <c r="L62"/>
  <c r="I84"/>
  <c r="O70"/>
  <c r="B98"/>
  <c r="B73"/>
  <c r="O85"/>
  <c r="K93"/>
  <c r="N31"/>
  <c r="N33"/>
  <c r="K44"/>
  <c r="G63"/>
  <c r="L81"/>
  <c r="P61"/>
  <c r="O84"/>
  <c r="H48"/>
  <c r="J44"/>
  <c r="O33"/>
  <c r="Q44"/>
  <c r="N94"/>
  <c r="I54"/>
  <c r="G18"/>
  <c r="K96"/>
  <c r="G51"/>
  <c r="G66"/>
  <c r="N35"/>
  <c r="N26"/>
  <c r="N84"/>
  <c r="O54"/>
  <c r="N4"/>
  <c r="K28"/>
  <c r="N95"/>
  <c r="G80"/>
  <c r="N68"/>
  <c r="J90"/>
  <c r="G73"/>
  <c r="B64"/>
  <c r="B29"/>
  <c r="J31"/>
  <c r="O18"/>
  <c r="I13"/>
  <c r="L63"/>
  <c r="G76"/>
  <c r="B80"/>
  <c r="L93"/>
  <c r="K65"/>
  <c r="I91"/>
  <c r="B20"/>
  <c r="H28"/>
  <c r="I21"/>
  <c r="G70"/>
  <c r="J20"/>
  <c r="Q86"/>
  <c r="P69"/>
  <c r="N53"/>
  <c r="G68"/>
  <c r="Q88"/>
  <c r="P87"/>
  <c r="K77"/>
  <c r="K60"/>
  <c r="K74"/>
  <c r="B13"/>
  <c r="O82"/>
  <c r="I79"/>
  <c r="L50"/>
  <c r="J43"/>
  <c r="G22"/>
  <c r="K9"/>
  <c r="P40"/>
  <c r="K72"/>
  <c r="O73"/>
  <c r="K31"/>
  <c r="H53"/>
  <c r="H56"/>
  <c r="K53"/>
  <c r="I83"/>
  <c r="B33"/>
  <c r="P55"/>
  <c r="O24"/>
  <c r="B17"/>
  <c r="O4"/>
  <c r="J85"/>
  <c r="P51"/>
  <c r="P60"/>
  <c r="I45"/>
  <c r="P46"/>
  <c r="K25"/>
  <c r="P48"/>
  <c r="Q24"/>
  <c r="L18"/>
  <c r="L90"/>
  <c r="O97"/>
  <c r="K35"/>
  <c r="B84"/>
  <c r="I23"/>
  <c r="J13"/>
  <c r="J74"/>
  <c r="K70"/>
  <c r="H30"/>
  <c r="O52"/>
  <c r="B39"/>
  <c r="K24"/>
  <c r="P11"/>
  <c r="I22"/>
  <c r="K20"/>
  <c r="G33"/>
  <c r="J48"/>
  <c r="J51"/>
  <c r="N19"/>
  <c r="N76"/>
  <c r="Q35"/>
  <c r="O23"/>
  <c r="B16"/>
  <c r="K47"/>
  <c r="O21"/>
  <c r="L10"/>
  <c r="P96"/>
  <c r="I16"/>
  <c r="P78"/>
  <c r="K91"/>
  <c r="O13"/>
  <c r="H84"/>
  <c r="Q89"/>
  <c r="L52"/>
  <c r="L98"/>
  <c r="J3"/>
  <c r="I9"/>
  <c r="Q82"/>
  <c r="H46"/>
  <c r="L16"/>
  <c r="L24"/>
  <c r="J76"/>
  <c r="B48"/>
  <c r="B55"/>
  <c r="L80"/>
  <c r="N30"/>
  <c r="K15"/>
  <c r="B36"/>
  <c r="O38"/>
  <c r="N50"/>
  <c r="J91"/>
  <c r="P64"/>
  <c r="Q43"/>
  <c r="B88"/>
  <c r="I8"/>
  <c r="B86"/>
  <c r="P35"/>
  <c r="L46"/>
  <c r="I27"/>
  <c r="P65"/>
  <c r="N6"/>
  <c r="L78"/>
  <c r="Q70"/>
  <c r="I26"/>
  <c r="L88"/>
  <c r="N55"/>
  <c r="L5"/>
  <c r="O58"/>
  <c r="L76"/>
  <c r="N25"/>
  <c r="L3"/>
  <c r="Q40"/>
  <c r="K14"/>
  <c r="Q87"/>
  <c r="G4"/>
  <c r="J35"/>
  <c r="P16"/>
  <c r="P50"/>
  <c r="N45"/>
  <c r="Q56"/>
  <c r="H90"/>
  <c r="Q83"/>
  <c r="O5"/>
  <c r="P49"/>
  <c r="H52"/>
  <c r="I85"/>
  <c r="J18"/>
  <c r="Q74"/>
  <c r="N73"/>
  <c r="B52"/>
  <c r="B95"/>
  <c r="P91"/>
  <c r="Q34"/>
  <c r="J82"/>
  <c r="Q22"/>
  <c r="I28"/>
  <c r="L15"/>
  <c r="I6"/>
  <c r="P88"/>
  <c r="L42"/>
  <c r="H26"/>
  <c r="Q6"/>
  <c r="H69"/>
  <c r="N44"/>
  <c r="J37"/>
  <c r="Q5"/>
  <c r="N14"/>
  <c r="L9"/>
  <c r="O7"/>
  <c r="N41"/>
  <c r="L72"/>
  <c r="K3"/>
  <c r="O36"/>
  <c r="N97"/>
  <c r="Q81"/>
  <c r="I65"/>
  <c r="J66"/>
  <c r="Q11"/>
  <c r="H43"/>
  <c r="K33"/>
  <c r="G17"/>
  <c r="H49"/>
  <c r="N83"/>
  <c r="G69"/>
  <c r="K50"/>
  <c r="B8"/>
  <c r="Q25"/>
  <c r="K23"/>
  <c r="P34"/>
  <c r="H29"/>
  <c r="P76"/>
  <c r="G81"/>
  <c r="G87"/>
  <c r="B69"/>
  <c r="H77"/>
  <c r="N23"/>
  <c r="B9"/>
  <c r="K97"/>
  <c r="G56"/>
  <c r="N96"/>
  <c r="K18"/>
  <c r="Q48"/>
  <c r="G40"/>
  <c r="G86"/>
  <c r="G26"/>
  <c r="B4"/>
  <c r="K19"/>
  <c r="Q66"/>
  <c r="N22"/>
  <c r="H7"/>
  <c r="N63"/>
  <c r="P89"/>
  <c r="N15"/>
  <c r="Q58"/>
  <c r="B66"/>
  <c r="Q76"/>
  <c r="K11"/>
  <c r="H81"/>
  <c r="P66"/>
  <c r="J50"/>
  <c r="I60"/>
  <c r="K10"/>
  <c r="L45"/>
  <c r="N92"/>
  <c r="N67"/>
  <c r="J81"/>
  <c r="Q75"/>
  <c r="J71"/>
  <c r="J62"/>
  <c r="L61"/>
  <c r="H16"/>
  <c r="I94"/>
  <c r="L53"/>
  <c r="P52"/>
  <c r="P59"/>
  <c r="K62"/>
  <c r="J92"/>
  <c r="P18"/>
  <c r="J70"/>
  <c r="Q78"/>
  <c r="N85"/>
  <c r="I71"/>
  <c r="B31"/>
  <c r="L66"/>
  <c r="G79"/>
  <c r="N64"/>
  <c r="K54"/>
  <c r="P77"/>
  <c r="N82"/>
  <c r="P81"/>
  <c r="H93"/>
  <c r="J79"/>
  <c r="L32"/>
  <c r="G25"/>
  <c r="L36"/>
  <c r="G82"/>
  <c r="O81"/>
  <c r="K49"/>
  <c r="L65"/>
  <c r="K89"/>
  <c r="L83"/>
  <c r="O66"/>
  <c r="I62"/>
  <c r="I30"/>
  <c r="G16"/>
  <c r="L86"/>
  <c r="N3"/>
  <c r="O76"/>
  <c r="J59"/>
  <c r="J78"/>
  <c r="Q94"/>
  <c r="H64"/>
  <c r="H54"/>
  <c r="I92"/>
  <c r="H9"/>
  <c r="B96"/>
  <c r="G27"/>
  <c r="J68"/>
  <c r="O80"/>
  <c r="I93"/>
  <c r="N48"/>
  <c r="Q8"/>
  <c r="J28"/>
  <c r="H59"/>
  <c r="J60"/>
  <c r="O31"/>
  <c r="G3"/>
  <c r="G95"/>
  <c r="H92"/>
  <c r="L11"/>
  <c r="P45"/>
  <c r="I95"/>
  <c r="O44"/>
  <c r="K76"/>
  <c r="L96"/>
  <c r="G50"/>
  <c r="I58"/>
  <c r="I15"/>
  <c r="I55"/>
  <c r="H27"/>
  <c r="B5"/>
  <c r="N58"/>
  <c r="H61"/>
  <c r="G11"/>
  <c r="K55"/>
  <c r="Q98"/>
  <c r="L64"/>
  <c r="K42"/>
  <c r="G34"/>
  <c r="J19"/>
  <c r="G2"/>
  <c r="O98"/>
  <c r="I3"/>
  <c r="O16"/>
  <c r="B92"/>
  <c r="Q36"/>
  <c r="G42"/>
  <c r="L82"/>
  <c r="H87"/>
  <c r="G85"/>
  <c r="I34"/>
  <c r="B68"/>
  <c r="N27"/>
  <c r="P80"/>
  <c r="G15"/>
  <c r="I61"/>
  <c r="K78"/>
  <c r="L75"/>
  <c r="Q21"/>
  <c r="H31"/>
  <c r="O25"/>
  <c r="N42"/>
  <c r="Q93"/>
  <c r="O93"/>
  <c r="J94"/>
  <c r="L74"/>
  <c r="P7"/>
  <c r="O35"/>
  <c r="I40"/>
  <c r="K38"/>
  <c r="B61"/>
  <c r="O68"/>
  <c r="J73"/>
  <c r="I18"/>
  <c r="O11"/>
  <c r="K94"/>
  <c r="G54"/>
  <c r="P67"/>
  <c r="I72"/>
  <c r="N12"/>
  <c r="L13"/>
  <c r="G19"/>
  <c r="K73"/>
  <c r="N90"/>
  <c r="P86"/>
  <c r="H63"/>
  <c r="N71"/>
  <c r="N79"/>
  <c r="K52"/>
  <c r="K51"/>
  <c r="O20"/>
  <c r="K98"/>
  <c r="N87"/>
  <c r="N46"/>
  <c r="H65"/>
  <c r="P57"/>
  <c r="K84"/>
  <c r="P53"/>
  <c r="I50"/>
  <c r="Q37"/>
  <c r="J75"/>
  <c r="P38"/>
  <c r="H66"/>
  <c r="G88"/>
  <c r="P71"/>
  <c r="I73"/>
  <c r="B79"/>
  <c r="O63"/>
  <c r="P6"/>
  <c r="I97"/>
  <c r="L55"/>
  <c r="H2"/>
  <c r="O71"/>
  <c r="D1"/>
  <c r="B24"/>
  <c r="H75"/>
  <c r="O45"/>
  <c r="L23"/>
  <c r="Q39"/>
  <c r="O95"/>
  <c r="K56"/>
  <c r="K26"/>
  <c r="J12"/>
  <c r="G71"/>
  <c r="P20"/>
  <c r="B43"/>
  <c r="Q72"/>
  <c r="P79"/>
  <c r="J41"/>
  <c r="L30"/>
  <c r="O30"/>
  <c r="P29"/>
  <c r="G45"/>
  <c r="B3"/>
  <c r="G6"/>
  <c r="J46"/>
  <c r="P90"/>
  <c r="B46"/>
  <c r="H45"/>
  <c r="Q12"/>
  <c r="Q54"/>
  <c r="P74"/>
  <c r="L27"/>
  <c r="J23"/>
  <c r="G39"/>
  <c r="O90"/>
  <c r="H32"/>
  <c r="Q65"/>
  <c r="L41"/>
  <c r="I43"/>
  <c r="G96"/>
  <c r="L79"/>
  <c r="B15"/>
  <c r="H50"/>
  <c r="K59"/>
  <c r="B42"/>
  <c r="K71"/>
  <c r="H42"/>
  <c r="I57"/>
  <c r="Q46"/>
  <c r="N59"/>
  <c r="K80"/>
  <c r="J52"/>
  <c r="Q59"/>
  <c r="G61"/>
  <c r="K13"/>
  <c r="I19"/>
  <c r="O64"/>
  <c r="I12"/>
  <c r="K82"/>
  <c r="K43"/>
  <c r="Q64"/>
  <c r="G41"/>
  <c r="K83"/>
  <c r="P32"/>
  <c r="B45"/>
  <c r="I78"/>
  <c r="B87"/>
  <c r="O42"/>
  <c r="K17"/>
  <c r="N56"/>
  <c r="N57"/>
  <c r="L22"/>
  <c r="J40"/>
  <c r="P94"/>
  <c r="I59"/>
  <c r="J8"/>
  <c r="L59"/>
  <c r="N9"/>
  <c r="Q41"/>
  <c r="B94"/>
  <c r="I81"/>
  <c r="Q27"/>
  <c r="Q14"/>
  <c r="I87"/>
  <c r="H76"/>
  <c r="B6"/>
  <c r="Q62"/>
  <c r="N88"/>
  <c r="N75"/>
  <c r="G84"/>
  <c r="B63"/>
  <c r="O77"/>
  <c r="I17"/>
  <c r="N91"/>
  <c r="J25"/>
  <c r="H58"/>
  <c r="B65"/>
  <c r="K32"/>
  <c r="J54"/>
  <c r="O87"/>
  <c r="L21"/>
  <c r="B90"/>
  <c r="P62"/>
  <c r="B44"/>
  <c r="L31"/>
  <c r="J96"/>
  <c r="H40"/>
  <c r="P83"/>
  <c r="J14"/>
  <c r="H13"/>
  <c r="N13"/>
  <c r="G59"/>
  <c r="L97"/>
  <c r="H4"/>
  <c r="J72"/>
  <c r="H5"/>
  <c r="I11"/>
  <c r="P25"/>
  <c r="H17"/>
  <c r="J67"/>
  <c r="I49"/>
  <c r="L12"/>
  <c r="O43"/>
  <c r="J30"/>
  <c r="L67"/>
  <c r="L58"/>
  <c r="H44"/>
  <c r="I69"/>
  <c r="O94"/>
  <c r="G57"/>
  <c r="H57"/>
  <c r="Q95"/>
  <c r="L84"/>
  <c r="N20"/>
  <c r="O83"/>
  <c r="J56"/>
  <c r="K5"/>
  <c r="H68"/>
  <c r="J61"/>
  <c r="L26"/>
  <c r="I52"/>
  <c r="N8"/>
  <c r="K63"/>
  <c r="B75"/>
  <c r="Q85"/>
  <c r="N36"/>
  <c r="N10"/>
  <c r="Q47"/>
  <c r="O74"/>
  <c r="I51"/>
  <c r="N74"/>
  <c r="G64"/>
  <c r="I33"/>
  <c r="N80"/>
  <c r="B58"/>
  <c r="I38"/>
  <c r="H94"/>
  <c r="P56"/>
  <c r="J83"/>
  <c r="L17"/>
  <c r="I25"/>
  <c r="J24"/>
  <c r="Q31"/>
  <c r="Q20"/>
  <c r="Q52"/>
  <c r="Q68"/>
  <c r="G38"/>
  <c r="P82"/>
  <c r="B57"/>
  <c r="I24"/>
  <c r="I10"/>
  <c r="J7"/>
  <c r="L29"/>
  <c r="H60"/>
  <c r="P37"/>
  <c r="L8"/>
  <c r="P97"/>
  <c r="B93"/>
  <c r="O10"/>
  <c r="Q92"/>
  <c r="J55"/>
  <c r="O51"/>
  <c r="B97"/>
  <c r="G5"/>
  <c r="H25"/>
  <c r="B38"/>
  <c r="L40"/>
  <c r="I63"/>
  <c r="H12"/>
  <c r="P15"/>
  <c r="E1"/>
  <c r="J45"/>
  <c r="J98"/>
  <c r="L44"/>
  <c r="H10"/>
  <c r="G65"/>
  <c r="N32"/>
  <c r="K29"/>
  <c r="J47"/>
  <c r="Q15"/>
  <c r="K58"/>
  <c r="N70"/>
  <c r="I77"/>
  <c r="O60"/>
  <c r="O48"/>
  <c r="G10"/>
  <c r="K39"/>
  <c r="H91"/>
  <c r="Q91"/>
  <c r="H36"/>
  <c r="N18"/>
  <c r="H6"/>
  <c r="J9"/>
  <c r="P58"/>
  <c r="O56"/>
  <c r="J6"/>
  <c r="G12"/>
  <c r="B25"/>
  <c r="Q13"/>
  <c r="N5"/>
  <c r="Q3"/>
  <c r="G91"/>
  <c r="B71"/>
  <c r="C1"/>
  <c r="Q7"/>
  <c r="G62"/>
  <c r="K4"/>
  <c r="G49"/>
  <c r="I20"/>
  <c r="L89"/>
  <c r="L73"/>
  <c r="O40"/>
  <c r="K45"/>
  <c r="B12"/>
  <c r="Q84"/>
  <c r="O32"/>
  <c r="B74"/>
  <c r="O15"/>
  <c r="O34"/>
  <c r="H23"/>
  <c r="H88"/>
  <c r="B72"/>
  <c r="I89"/>
  <c r="N29"/>
  <c r="P72"/>
  <c r="B77"/>
  <c r="N52"/>
  <c r="O62"/>
  <c r="P98"/>
  <c r="J86"/>
  <c r="Q9"/>
  <c r="O22"/>
  <c r="O88"/>
  <c r="H24"/>
  <c r="N61"/>
  <c r="Q32"/>
  <c r="G98"/>
  <c r="B49"/>
  <c r="H51"/>
  <c r="N28"/>
  <c r="J57"/>
  <c r="H80"/>
  <c r="J38"/>
  <c r="G29"/>
  <c r="O41"/>
  <c r="G58"/>
  <c r="P41"/>
  <c r="J89"/>
  <c r="J21"/>
  <c r="P73"/>
  <c r="B21"/>
  <c r="G72"/>
  <c r="H22"/>
  <c r="K75"/>
  <c r="P5"/>
  <c r="B85"/>
  <c r="G74"/>
  <c r="K30"/>
  <c r="J93"/>
  <c r="G60"/>
  <c r="K12"/>
  <c r="P75"/>
  <c r="G53"/>
  <c r="Q4"/>
  <c r="P92"/>
  <c r="L69"/>
  <c r="B32"/>
  <c r="B35"/>
  <c r="P14"/>
  <c r="O37"/>
  <c r="Q16"/>
  <c r="H19"/>
  <c r="H8"/>
  <c r="B14"/>
  <c r="J53"/>
  <c r="N39"/>
  <c r="J63"/>
  <c r="N7"/>
  <c r="K66"/>
  <c r="J10"/>
  <c r="K81"/>
  <c r="L39"/>
  <c r="I35"/>
  <c r="O96"/>
  <c r="G89"/>
  <c r="P24"/>
  <c r="J87"/>
  <c r="Q63"/>
  <c r="L28"/>
  <c r="B11"/>
  <c r="G8"/>
  <c r="I4"/>
  <c r="H78"/>
  <c r="G14"/>
  <c r="I98"/>
  <c r="H33"/>
  <c r="L47"/>
  <c r="O47"/>
  <c r="I41"/>
  <c r="N16"/>
  <c r="L91"/>
  <c r="Q50"/>
  <c r="L38"/>
  <c r="L92"/>
  <c r="Q53"/>
  <c r="G44"/>
  <c r="N69"/>
  <c r="G37"/>
  <c r="B2"/>
  <c r="P8"/>
  <c r="B59"/>
  <c r="N98"/>
  <c r="J22"/>
  <c r="H34"/>
  <c r="I48"/>
  <c r="Q90"/>
  <c r="B27"/>
  <c r="J80"/>
  <c r="J15"/>
  <c r="N81"/>
  <c r="G48"/>
  <c r="H41"/>
  <c r="P95"/>
  <c r="H73"/>
  <c r="H70"/>
  <c r="G94"/>
  <c r="K7"/>
  <c r="Q79"/>
  <c r="P26"/>
  <c r="Q57"/>
  <c r="B7"/>
  <c r="J36"/>
  <c r="I31"/>
  <c r="K16"/>
  <c r="O57"/>
  <c r="G52"/>
  <c r="N89"/>
  <c r="B81"/>
  <c r="Q33"/>
  <c r="O78"/>
  <c r="I36"/>
  <c r="K6"/>
  <c r="L71"/>
  <c r="G75"/>
  <c r="O89"/>
  <c r="B67"/>
  <c r="P85"/>
  <c r="J95"/>
  <c r="H3"/>
  <c r="N54"/>
  <c r="L14"/>
  <c r="Q23"/>
  <c r="I47"/>
  <c r="O27"/>
  <c r="N72"/>
  <c r="I44"/>
  <c r="K92"/>
  <c r="J17"/>
  <c r="J77"/>
  <c r="H35"/>
  <c r="N11"/>
  <c r="G31"/>
  <c r="J33"/>
  <c r="N78"/>
  <c r="G32"/>
  <c r="P17"/>
  <c r="H11"/>
  <c r="L20"/>
  <c r="I14"/>
  <c r="L35"/>
  <c r="P19"/>
  <c r="B40"/>
  <c r="N65"/>
  <c r="K64"/>
  <c r="K22"/>
  <c r="J26"/>
  <c r="I46"/>
  <c r="B47"/>
  <c r="Q26"/>
  <c r="J64"/>
  <c r="O39"/>
  <c r="J11"/>
  <c r="P43"/>
  <c r="O79"/>
  <c r="Q60"/>
  <c r="K21"/>
  <c r="N49"/>
  <c r="F1"/>
  <c r="I67"/>
  <c r="H85"/>
  <c r="H83"/>
  <c r="H74"/>
  <c r="H72"/>
  <c r="P63"/>
  <c r="O91"/>
  <c r="Q71"/>
  <c r="P10"/>
  <c r="Q97"/>
  <c r="K36"/>
  <c r="J16"/>
  <c r="I86"/>
  <c r="G83"/>
  <c r="P12"/>
  <c r="I32"/>
  <c r="J32"/>
  <c r="L48"/>
  <c r="P93"/>
  <c r="J34"/>
  <c r="P84"/>
  <c r="L37"/>
  <c r="H79"/>
  <c r="H97"/>
  <c r="N37"/>
  <c r="L49"/>
  <c r="H98"/>
  <c r="H47"/>
  <c r="J58"/>
  <c r="N17"/>
  <c r="J97"/>
  <c r="K85"/>
  <c r="O55"/>
  <c r="H38"/>
  <c r="L68"/>
  <c r="Q80"/>
  <c r="Q61"/>
  <c r="J65"/>
  <c r="H37"/>
  <c r="I68"/>
  <c r="I70"/>
  <c r="K69"/>
  <c r="O61"/>
  <c r="O67"/>
  <c r="I53"/>
  <c r="B23"/>
  <c r="G35"/>
  <c r="B37"/>
  <c r="L4"/>
  <c r="N86"/>
  <c r="G67"/>
  <c r="O69"/>
  <c r="P68"/>
  <c r="P39"/>
  <c r="K27"/>
  <c r="O46"/>
  <c r="L87"/>
  <c r="H21"/>
  <c r="I7"/>
  <c r="O28"/>
  <c r="P21"/>
  <c r="P22"/>
  <c r="B50"/>
  <c r="Q55"/>
  <c r="Q30"/>
  <c r="Q67"/>
  <c r="O12"/>
  <c r="L34"/>
  <c r="I88"/>
  <c r="O50"/>
  <c r="G13"/>
  <c r="B34"/>
  <c r="P3"/>
  <c r="K86"/>
  <c r="Q10"/>
  <c r="L43"/>
  <c r="L60"/>
  <c r="H18"/>
  <c r="K48"/>
  <c r="B18"/>
  <c r="B56"/>
  <c r="N93"/>
  <c r="G24"/>
  <c r="J29"/>
  <c r="H55"/>
  <c r="O3"/>
  <c r="O19"/>
  <c r="J5"/>
  <c r="I42"/>
  <c r="Q73"/>
  <c r="Q42"/>
  <c r="J4"/>
  <c r="G7"/>
  <c r="L56"/>
  <c r="B30"/>
  <c r="N51"/>
  <c r="G43"/>
  <c r="Q38"/>
  <c r="B91"/>
  <c r="B10"/>
  <c r="L54"/>
  <c r="G46"/>
  <c r="L85"/>
  <c r="N60"/>
  <c r="B60"/>
  <c r="L70"/>
  <c r="J49"/>
  <c r="B19"/>
  <c r="G47"/>
  <c r="I5"/>
  <c r="K57"/>
  <c r="N62"/>
  <c r="H95"/>
  <c r="N34"/>
  <c r="H67"/>
  <c r="Q77"/>
  <c r="H14"/>
  <c r="O86"/>
  <c r="N47"/>
  <c r="I39"/>
  <c r="K87"/>
  <c r="L94"/>
  <c r="I90"/>
  <c r="G55"/>
  <c r="I82"/>
  <c r="L33"/>
  <c r="G92"/>
  <c r="K68"/>
  <c r="P54"/>
  <c r="G36"/>
  <c r="K46"/>
  <c r="I37"/>
  <c r="P9"/>
  <c r="B22"/>
  <c r="H20"/>
  <c r="P44"/>
  <c r="J39"/>
  <c r="N43"/>
  <c r="O9"/>
  <c r="Q18"/>
  <c r="B76"/>
  <c r="B26"/>
  <c r="F26" l="1"/>
  <c r="D26"/>
  <c r="C26"/>
  <c r="E26"/>
  <c r="F76"/>
  <c r="D76"/>
  <c r="E76"/>
  <c r="C76"/>
  <c r="R43"/>
  <c r="F22"/>
  <c r="E22"/>
  <c r="D22"/>
  <c r="C22"/>
  <c r="M37"/>
  <c r="M82"/>
  <c r="M90"/>
  <c r="M39"/>
  <c r="R47"/>
  <c r="R34"/>
  <c r="R62"/>
  <c r="M5"/>
  <c r="C19"/>
  <c r="D19"/>
  <c r="E19"/>
  <c r="F19"/>
  <c r="C60"/>
  <c r="E60"/>
  <c r="D60"/>
  <c r="F60"/>
  <c r="R60"/>
  <c r="F10"/>
  <c r="D10"/>
  <c r="C10"/>
  <c r="E10"/>
  <c r="D91"/>
  <c r="E91"/>
  <c r="F91"/>
  <c r="C91"/>
  <c r="R51"/>
  <c r="D30"/>
  <c r="C30"/>
  <c r="E30"/>
  <c r="F30"/>
  <c r="M42"/>
  <c r="O99"/>
  <c r="R93"/>
  <c r="E56"/>
  <c r="C56"/>
  <c r="F56"/>
  <c r="D56"/>
  <c r="F18"/>
  <c r="C18"/>
  <c r="D18"/>
  <c r="E18"/>
  <c r="P99"/>
  <c r="E34"/>
  <c r="C34"/>
  <c r="F34"/>
  <c r="D34"/>
  <c r="M88"/>
  <c r="C50"/>
  <c r="D50"/>
  <c r="F50"/>
  <c r="E50"/>
  <c r="M7"/>
  <c r="R86"/>
  <c r="F37"/>
  <c r="C37"/>
  <c r="D37"/>
  <c r="E37"/>
  <c r="E23"/>
  <c r="F23"/>
  <c r="C23"/>
  <c r="D23"/>
  <c r="M53"/>
  <c r="M70"/>
  <c r="M68"/>
  <c r="R17"/>
  <c r="R37"/>
  <c r="M32"/>
  <c r="M86"/>
  <c r="M67"/>
  <c r="R49"/>
  <c r="D47"/>
  <c r="F47"/>
  <c r="C47"/>
  <c r="E47"/>
  <c r="M46"/>
  <c r="R65"/>
  <c r="E40"/>
  <c r="C40"/>
  <c r="F40"/>
  <c r="D40"/>
  <c r="M14"/>
  <c r="R78"/>
  <c r="R11"/>
  <c r="M44"/>
  <c r="R72"/>
  <c r="M47"/>
  <c r="R54"/>
  <c r="H99"/>
  <c r="F67"/>
  <c r="D67"/>
  <c r="E67"/>
  <c r="C67"/>
  <c r="M36"/>
  <c r="E81"/>
  <c r="C81"/>
  <c r="F81"/>
  <c r="D81"/>
  <c r="R89"/>
  <c r="M31"/>
  <c r="C7"/>
  <c r="E7"/>
  <c r="D7"/>
  <c r="F7"/>
  <c r="R81"/>
  <c r="F27"/>
  <c r="C27"/>
  <c r="E27"/>
  <c r="D27"/>
  <c r="M48"/>
  <c r="R98"/>
  <c r="D59"/>
  <c r="C59"/>
  <c r="F59"/>
  <c r="E59"/>
  <c r="R69"/>
  <c r="R16"/>
  <c r="M41"/>
  <c r="M98"/>
  <c r="M4"/>
  <c r="F11"/>
  <c r="C11"/>
  <c r="E11"/>
  <c r="D11"/>
  <c r="M35"/>
  <c r="R7"/>
  <c r="R39"/>
  <c r="E14"/>
  <c r="C14"/>
  <c r="F14"/>
  <c r="D14"/>
  <c r="E35"/>
  <c r="F35"/>
  <c r="C35"/>
  <c r="D35"/>
  <c r="C32"/>
  <c r="F32"/>
  <c r="E32"/>
  <c r="D32"/>
  <c r="C85"/>
  <c r="D85"/>
  <c r="F85"/>
  <c r="E85"/>
  <c r="D21"/>
  <c r="C21"/>
  <c r="E21"/>
  <c r="F21"/>
  <c r="R28"/>
  <c r="D49"/>
  <c r="E49"/>
  <c r="F49"/>
  <c r="C49"/>
  <c r="R61"/>
  <c r="R52"/>
  <c r="E77"/>
  <c r="F77"/>
  <c r="C77"/>
  <c r="D77"/>
  <c r="R29"/>
  <c r="M89"/>
  <c r="E72"/>
  <c r="F72"/>
  <c r="D72"/>
  <c r="C72"/>
  <c r="C74"/>
  <c r="F74"/>
  <c r="D74"/>
  <c r="E74"/>
  <c r="D12"/>
  <c r="F12"/>
  <c r="C12"/>
  <c r="E12"/>
  <c r="M20"/>
  <c r="E71"/>
  <c r="D71"/>
  <c r="F71"/>
  <c r="C71"/>
  <c r="Q99"/>
  <c r="R5"/>
  <c r="D25"/>
  <c r="E25"/>
  <c r="F25"/>
  <c r="C25"/>
  <c r="R18"/>
  <c r="M77"/>
  <c r="R70"/>
  <c r="R32"/>
  <c r="M63"/>
  <c r="D38"/>
  <c r="C38"/>
  <c r="F38"/>
  <c r="E38"/>
  <c r="E97"/>
  <c r="D97"/>
  <c r="C97"/>
  <c r="F97"/>
  <c r="E93"/>
  <c r="D93"/>
  <c r="C93"/>
  <c r="F93"/>
  <c r="M10"/>
  <c r="M24"/>
  <c r="D57"/>
  <c r="C57"/>
  <c r="F57"/>
  <c r="E57"/>
  <c r="M25"/>
  <c r="M38"/>
  <c r="C58"/>
  <c r="F58"/>
  <c r="E58"/>
  <c r="D58"/>
  <c r="R80"/>
  <c r="M33"/>
  <c r="R74"/>
  <c r="M51"/>
  <c r="R10"/>
  <c r="R36"/>
  <c r="E75"/>
  <c r="C75"/>
  <c r="F75"/>
  <c r="D75"/>
  <c r="R8"/>
  <c r="M52"/>
  <c r="R20"/>
  <c r="M69"/>
  <c r="M49"/>
  <c r="M11"/>
  <c r="R13"/>
  <c r="D44"/>
  <c r="F44"/>
  <c r="E44"/>
  <c r="C44"/>
  <c r="C90"/>
  <c r="D90"/>
  <c r="F90"/>
  <c r="E90"/>
  <c r="E65"/>
  <c r="F65"/>
  <c r="D65"/>
  <c r="C65"/>
  <c r="R91"/>
  <c r="M17"/>
  <c r="C63"/>
  <c r="E63"/>
  <c r="D63"/>
  <c r="F63"/>
  <c r="R75"/>
  <c r="R88"/>
  <c r="E6"/>
  <c r="D6"/>
  <c r="C6"/>
  <c r="F6"/>
  <c r="M87"/>
  <c r="M81"/>
  <c r="F94"/>
  <c r="E94"/>
  <c r="D94"/>
  <c r="C94"/>
  <c r="R9"/>
  <c r="M59"/>
  <c r="R57"/>
  <c r="R56"/>
  <c r="E87"/>
  <c r="D87"/>
  <c r="F87"/>
  <c r="C87"/>
  <c r="M78"/>
  <c r="C45"/>
  <c r="D45"/>
  <c r="F45"/>
  <c r="E45"/>
  <c r="M12"/>
  <c r="M19"/>
  <c r="R59"/>
  <c r="M57"/>
  <c r="E42"/>
  <c r="F42"/>
  <c r="D42"/>
  <c r="C42"/>
  <c r="D15"/>
  <c r="F15"/>
  <c r="C15"/>
  <c r="E15"/>
  <c r="M43"/>
  <c r="F46"/>
  <c r="E46"/>
  <c r="D46"/>
  <c r="C46"/>
  <c r="C3"/>
  <c r="F3"/>
  <c r="B99"/>
  <c r="D3"/>
  <c r="E3"/>
  <c r="C43"/>
  <c r="E43"/>
  <c r="F43"/>
  <c r="D43"/>
  <c r="F24"/>
  <c r="D24"/>
  <c r="E24"/>
  <c r="C24"/>
  <c r="M97"/>
  <c r="E79"/>
  <c r="D79"/>
  <c r="F79"/>
  <c r="C79"/>
  <c r="M73"/>
  <c r="M50"/>
  <c r="R46"/>
  <c r="R87"/>
  <c r="R79"/>
  <c r="R71"/>
  <c r="R90"/>
  <c r="R12"/>
  <c r="M72"/>
  <c r="M18"/>
  <c r="E61"/>
  <c r="C61"/>
  <c r="D61"/>
  <c r="F61"/>
  <c r="M40"/>
  <c r="R42"/>
  <c r="M61"/>
  <c r="R27"/>
  <c r="C68"/>
  <c r="E68"/>
  <c r="F68"/>
  <c r="D68"/>
  <c r="M34"/>
  <c r="F92"/>
  <c r="E92"/>
  <c r="D92"/>
  <c r="C92"/>
  <c r="I99"/>
  <c r="M3"/>
  <c r="R58"/>
  <c r="C5"/>
  <c r="E5"/>
  <c r="F5"/>
  <c r="D5"/>
  <c r="M55"/>
  <c r="M15"/>
  <c r="M58"/>
  <c r="M95"/>
  <c r="G99"/>
  <c r="R48"/>
  <c r="M93"/>
  <c r="E96"/>
  <c r="C96"/>
  <c r="D96"/>
  <c r="F96"/>
  <c r="M92"/>
  <c r="N99"/>
  <c r="R3"/>
  <c r="M30"/>
  <c r="M62"/>
  <c r="R82"/>
  <c r="R64"/>
  <c r="F31"/>
  <c r="D31"/>
  <c r="E31"/>
  <c r="C31"/>
  <c r="M71"/>
  <c r="R85"/>
  <c r="M94"/>
  <c r="R67"/>
  <c r="R92"/>
  <c r="M60"/>
  <c r="F66"/>
  <c r="C66"/>
  <c r="E66"/>
  <c r="D66"/>
  <c r="R15"/>
  <c r="R63"/>
  <c r="R22"/>
  <c r="D4"/>
  <c r="E4"/>
  <c r="F4"/>
  <c r="C4"/>
  <c r="R96"/>
  <c r="D9"/>
  <c r="F9"/>
  <c r="C9"/>
  <c r="E9"/>
  <c r="R23"/>
  <c r="E69"/>
  <c r="F69"/>
  <c r="C69"/>
  <c r="D69"/>
  <c r="C8"/>
  <c r="D8"/>
  <c r="E8"/>
  <c r="F8"/>
  <c r="R83"/>
  <c r="M65"/>
  <c r="R97"/>
  <c r="K99"/>
  <c r="R41"/>
  <c r="R14"/>
  <c r="R44"/>
  <c r="M6"/>
  <c r="M28"/>
  <c r="D95"/>
  <c r="E95"/>
  <c r="C95"/>
  <c r="F95"/>
  <c r="C52"/>
  <c r="F52"/>
  <c r="D52"/>
  <c r="E52"/>
  <c r="R73"/>
  <c r="M85"/>
  <c r="R45"/>
  <c r="L99"/>
  <c r="R25"/>
  <c r="R55"/>
  <c r="M26"/>
  <c r="R6"/>
  <c r="M27"/>
  <c r="C86"/>
  <c r="D86"/>
  <c r="E86"/>
  <c r="F86"/>
  <c r="M8"/>
  <c r="E88"/>
  <c r="C88"/>
  <c r="D88"/>
  <c r="F88"/>
  <c r="R50"/>
  <c r="C36"/>
  <c r="D36"/>
  <c r="F36"/>
  <c r="E36"/>
  <c r="R30"/>
  <c r="E55"/>
  <c r="C55"/>
  <c r="D55"/>
  <c r="F55"/>
  <c r="F48"/>
  <c r="D48"/>
  <c r="C48"/>
  <c r="E48"/>
  <c r="M9"/>
  <c r="J99"/>
  <c r="M16"/>
  <c r="E16"/>
  <c r="D16"/>
  <c r="F16"/>
  <c r="C16"/>
  <c r="R76"/>
  <c r="R19"/>
  <c r="M22"/>
  <c r="C39"/>
  <c r="E39"/>
  <c r="D39"/>
  <c r="F39"/>
  <c r="M23"/>
  <c r="D84"/>
  <c r="F84"/>
  <c r="C84"/>
  <c r="E84"/>
  <c r="M45"/>
  <c r="C17"/>
  <c r="F17"/>
  <c r="E17"/>
  <c r="D17"/>
  <c r="F33"/>
  <c r="E33"/>
  <c r="C33"/>
  <c r="D33"/>
  <c r="M83"/>
  <c r="M79"/>
  <c r="D13"/>
  <c r="C13"/>
  <c r="E13"/>
  <c r="F13"/>
  <c r="R53"/>
  <c r="M21"/>
  <c r="C20"/>
  <c r="E20"/>
  <c r="D20"/>
  <c r="F20"/>
  <c r="M91"/>
  <c r="E80"/>
  <c r="C80"/>
  <c r="D80"/>
  <c r="F80"/>
  <c r="M13"/>
  <c r="F29"/>
  <c r="E29"/>
  <c r="C29"/>
  <c r="D29"/>
  <c r="E64"/>
  <c r="C64"/>
  <c r="F64"/>
  <c r="D64"/>
  <c r="R68"/>
  <c r="R95"/>
  <c r="R4"/>
  <c r="R84"/>
  <c r="R26"/>
  <c r="R35"/>
  <c r="M54"/>
  <c r="R94"/>
  <c r="R33"/>
  <c r="R31"/>
  <c r="E73"/>
  <c r="F73"/>
  <c r="D73"/>
  <c r="C73"/>
  <c r="D98"/>
  <c r="C98"/>
  <c r="E98"/>
  <c r="F98"/>
  <c r="M84"/>
  <c r="R40"/>
  <c r="D82"/>
  <c r="C82"/>
  <c r="F82"/>
  <c r="E82"/>
  <c r="R77"/>
  <c r="D83"/>
  <c r="C83"/>
  <c r="E83"/>
  <c r="F83"/>
  <c r="D41"/>
  <c r="C41"/>
  <c r="F41"/>
  <c r="E41"/>
  <c r="F78"/>
  <c r="D78"/>
  <c r="C78"/>
  <c r="E78"/>
  <c r="F53"/>
  <c r="C53"/>
  <c r="E53"/>
  <c r="D53"/>
  <c r="D70"/>
  <c r="E70"/>
  <c r="F70"/>
  <c r="C70"/>
  <c r="M75"/>
  <c r="M74"/>
  <c r="M66"/>
  <c r="R24"/>
  <c r="R21"/>
  <c r="M76"/>
  <c r="M29"/>
  <c r="M64"/>
  <c r="D51"/>
  <c r="E51"/>
  <c r="C51"/>
  <c r="F51"/>
  <c r="C28"/>
  <c r="D28"/>
  <c r="F28"/>
  <c r="E28"/>
  <c r="R66"/>
  <c r="D89"/>
  <c r="E89"/>
  <c r="C89"/>
  <c r="F89"/>
  <c r="M80"/>
  <c r="E54"/>
  <c r="D54"/>
  <c r="C54"/>
  <c r="F54"/>
  <c r="M96"/>
  <c r="M56"/>
  <c r="R38"/>
  <c r="E62"/>
  <c r="D62"/>
  <c r="F62"/>
  <c r="C62"/>
  <c r="T20" i="73"/>
  <c r="R21"/>
  <c r="D21" i="29" s="1"/>
  <c r="Q21" i="73"/>
  <c r="D21" i="26" s="1"/>
  <c r="S21" i="73"/>
  <c r="D21" i="28" s="1"/>
  <c r="P21" i="73"/>
  <c r="D21" i="24" s="1"/>
  <c r="K19" i="65"/>
  <c r="F20"/>
  <c r="C99" i="78" l="1"/>
  <c r="D99"/>
  <c r="M99"/>
  <c r="E99"/>
  <c r="F99"/>
  <c r="R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J19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H23"/>
  <c r="D23" i="40" s="1"/>
  <c r="AY26" i="54"/>
  <c r="DG26" s="1"/>
  <c r="C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AR36" i="54"/>
  <c r="DF36" s="1"/>
  <c r="B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0" i="54" l="1"/>
  <c r="CP38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<sst xmlns="http://schemas.openxmlformats.org/spreadsheetml/2006/main" count="9010" uniqueCount="565">
  <si>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</si>
  <si>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</si>
  <si>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</si>
  <si>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</si>
  <si>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</si>
  <si>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</si>
  <si>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</si>
  <si>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</si>
  <si>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</si>
  <si>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</si>
  <si>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</si>
  <si>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</si>
  <si>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</si>
  <si>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</si>
  <si>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</si>
  <si>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</si>
  <si>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</si>
  <si>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</si>
  <si>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</si>
  <si>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</si>
  <si>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</si>
  <si>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</si>
  <si>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</si>
  <si>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</si>
  <si>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</si>
  <si>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</si>
  <si>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</si>
  <si>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</si>
  <si>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</si>
  <si>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</si>
  <si>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</si>
  <si>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</si>
  <si>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</si>
  <si>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</si>
  <si>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</si>
  <si>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</si>
  <si>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</si>
  <si>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</si>
  <si>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</si>
  <si>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</si>
  <si>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</si>
  <si>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</si>
  <si>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</si>
  <si>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</si>
  <si>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</si>
  <si>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</si>
  <si>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</si>
  <si>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</si>
  <si>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</si>
  <si>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</si>
  <si>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</si>
  <si>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</si>
  <si>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</si>
  <si>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</si>
  <si>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</si>
  <si>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</si>
  <si>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</si>
  <si>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</si>
  <si>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</si>
  <si>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</si>
  <si>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</si>
  <si>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</si>
  <si>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</si>
  <si>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</si>
  <si>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</si>
  <si>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</si>
  <si>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</si>
  <si>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</si>
  <si>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</si>
  <si>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</si>
  <si>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</si>
  <si>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</si>
  <si>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</si>
  <si>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</si>
  <si>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</si>
  <si>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</si>
  <si>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</si>
  <si>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</si>
  <si>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</si>
  <si>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</si>
  <si>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</si>
  <si>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</si>
  <si>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</si>
  <si>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</si>
  <si>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</si>
  <si>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</si>
  <si>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</si>
  <si>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</si>
  <si>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</si>
  <si>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</si>
  <si>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</si>
  <si>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</si>
  <si>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</si>
  <si>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</si>
  <si>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</si>
  <si>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</si>
  <si>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</si>
  <si>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</si>
  <si>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</si>
  <si>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</si>
  <si>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</si>
  <si>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</si>
  <si>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</si>
  <si>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</si>
  <si>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</si>
  <si>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</si>
  <si>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</si>
  <si>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</si>
  <si>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</si>
  <si>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</si>
  <si>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</si>
  <si>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</si>
  <si>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</si>
  <si>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</si>
  <si>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</si>
  <si>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</si>
  <si>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</si>
  <si>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</si>
  <si>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</si>
  <si>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</si>
  <si>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</si>
  <si>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</si>
  <si>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</si>
  <si>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</si>
  <si>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</si>
  <si>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</si>
  <si>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</si>
  <si>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</si>
  <si>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</si>
  <si>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</si>
  <si>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</si>
  <si>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</si>
  <si>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</si>
  <si>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</si>
  <si>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</si>
  <si>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</si>
  <si>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</si>
  <si>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</si>
  <si>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</si>
  <si>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</si>
  <si>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</si>
  <si>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</si>
  <si>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</si>
  <si>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</si>
  <si>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</si>
  <si>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</si>
  <si>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</si>
  <si>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</si>
  <si>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</si>
  <si>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</si>
  <si>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</si>
  <si>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</si>
  <si>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</si>
  <si>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</si>
  <si>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</si>
  <si>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</si>
  <si>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</si>
  <si>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</si>
  <si>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</si>
  <si>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</si>
  <si>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</si>
  <si>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</si>
  <si>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</si>
  <si>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</si>
  <si>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</si>
  <si>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</si>
  <si>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</si>
  <si>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</si>
  <si>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</si>
  <si>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</si>
  <si>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</si>
  <si>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</si>
  <si>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</si>
  <si>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</si>
  <si>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</si>
  <si>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</si>
  <si>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</si>
  <si>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</si>
  <si>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</si>
  <si>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</si>
  <si>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</si>
  <si>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</si>
  <si>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</si>
  <si>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</si>
  <si>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</si>
  <si>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</si>
  <si>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</si>
  <si>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</si>
  <si>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</si>
  <si>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</si>
  <si>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</si>
  <si>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</si>
  <si>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</si>
  <si>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</si>
  <si>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</si>
  <si>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</si>
  <si>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</si>
  <si>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</si>
  <si>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</si>
  <si>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</si>
  <si>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</si>
  <si>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</si>
  <si>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</si>
  <si>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</si>
  <si>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</si>
  <si>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</si>
  <si>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</si>
  <si>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</si>
  <si>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</si>
  <si>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</si>
  <si>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</si>
  <si>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</si>
  <si>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</si>
  <si>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</si>
  <si>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</si>
  <si>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</si>
  <si>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</si>
  <si>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</si>
  <si>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</si>
  <si>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</si>
  <si>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</si>
  <si>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</si>
  <si>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</si>
  <si>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</si>
  <si>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</si>
  <si>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</si>
  <si>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</si>
  <si>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</si>
  <si>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</si>
  <si>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</si>
  <si>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</si>
  <si>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</si>
  <si>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</si>
  <si>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</si>
  <si>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</si>
  <si>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</si>
  <si>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</si>
  <si>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</si>
  <si>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</si>
  <si>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</si>
  <si>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</si>
  <si>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</si>
  <si>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</si>
  <si>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</si>
  <si>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</si>
  <si>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</si>
  <si>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</si>
  <si>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</si>
  <si>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</si>
  <si>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</si>
  <si>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</si>
  <si>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</si>
  <si>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</si>
  <si>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</si>
  <si>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</si>
  <si>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</si>
  <si>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</si>
  <si>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</si>
  <si>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</si>
  <si>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</si>
  <si>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</si>
  <si>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</si>
  <si>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</si>
  <si>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</si>
  <si>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</si>
  <si>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</si>
  <si>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</si>
  <si>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</si>
  <si>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</si>
  <si>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</si>
  <si>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</si>
  <si>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</si>
  <si>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</si>
  <si>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</si>
  <si>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</si>
  <si>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</si>
  <si>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</si>
  <si>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</si>
  <si>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</si>
  <si>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</si>
  <si>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</si>
  <si>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</si>
  <si>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</si>
  <si>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</si>
  <si>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</si>
  <si>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</si>
  <si>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</si>
  <si>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</si>
  <si>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</si>
  <si>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</si>
  <si>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</si>
  <si>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</si>
  <si>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</si>
  <si>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</si>
  <si>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</si>
  <si>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</si>
  <si>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</si>
  <si>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</si>
  <si>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</si>
  <si>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</si>
  <si>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</si>
  <si>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</si>
  <si>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</si>
  <si>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</si>
  <si>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</si>
  <si>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</si>
  <si>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</si>
  <si>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</si>
  <si>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</si>
  <si>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</si>
  <si>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</si>
  <si>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</si>
  <si>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</si>
  <si>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</si>
  <si>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</si>
  <si>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</si>
  <si>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</si>
  <si>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</si>
  <si>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</si>
  <si>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</si>
  <si>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</si>
  <si>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</si>
  <si>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</si>
  <si>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</si>
  <si>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</si>
  <si>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</si>
  <si>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</si>
  <si>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</si>
  <si>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</si>
  <si>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</si>
  <si>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</si>
  <si>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</si>
  <si>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</si>
  <si>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</si>
  <si>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</si>
  <si>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</si>
  <si>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</si>
  <si>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</si>
  <si>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</si>
  <si>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</si>
  <si>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</si>
  <si>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</si>
  <si>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</si>
  <si>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</si>
  <si>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</si>
  <si>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</si>
  <si>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</si>
  <si>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</si>
  <si>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</si>
  <si>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</si>
  <si>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</si>
  <si>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</si>
  <si>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</si>
  <si>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</si>
  <si>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</si>
  <si>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</si>
  <si>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</si>
  <si>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</si>
  <si>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</si>
  <si>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</si>
  <si>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</si>
  <si>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</si>
  <si>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</si>
  <si>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</si>
  <si>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</si>
  <si>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</si>
  <si>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</si>
  <si>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</si>
  <si>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</si>
  <si>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</si>
  <si>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</si>
  <si>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</si>
  <si>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</si>
  <si>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</si>
  <si>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</si>
  <si>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</si>
  <si>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</si>
  <si>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</si>
  <si>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</si>
  <si>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</si>
  <si>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</si>
  <si>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</si>
  <si>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</si>
  <si>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</si>
  <si>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</si>
  <si>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</si>
  <si>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</si>
  <si>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</si>
  <si>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</si>
  <si>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</si>
  <si>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</si>
  <si>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</si>
  <si>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</si>
  <si>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</si>
  <si>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</si>
  <si>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</si>
  <si>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</si>
  <si>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</si>
  <si>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</si>
  <si>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</si>
  <si>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</si>
  <si>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</si>
  <si>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</si>
  <si>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</si>
  <si>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</si>
  <si>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</si>
  <si>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</si>
  <si>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</si>
  <si>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</si>
  <si>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</si>
  <si>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</si>
  <si>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</si>
  <si>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</si>
  <si>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</si>
  <si>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</si>
  <si>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</si>
  <si>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</si>
  <si>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</si>
  <si>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</si>
  <si>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</si>
  <si>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</si>
  <si>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</si>
  <si>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</si>
  <si>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</si>
  <si>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</si>
  <si>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</si>
  <si>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</si>
  <si>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</si>
  <si>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</si>
  <si>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</si>
  <si>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</si>
  <si>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</si>
  <si>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</si>
  <si>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</si>
  <si>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</si>
  <si>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</si>
  <si>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</si>
  <si>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</si>
  <si>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</si>
  <si>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</si>
  <si>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</si>
  <si>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</si>
  <si>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</si>
  <si>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</si>
  <si>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</si>
  <si>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</si>
  <si>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</si>
  <si>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</si>
  <si>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</si>
  <si>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</si>
  <si>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</si>
  <si>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</si>
  <si>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</si>
  <si>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</si>
  <si>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</si>
  <si>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</si>
  <si>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</si>
  <si>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</si>
  <si>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</si>
  <si>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</si>
  <si>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</si>
  <si>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</si>
  <si>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</si>
  <si>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</si>
  <si>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</si>
  <si>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</si>
  <si>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</si>
  <si>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</si>
  <si>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</si>
  <si>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</si>
  <si>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</si>
  <si>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</si>
  <si>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</si>
  <si>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</si>
  <si>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</si>
  <si>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</si>
  <si>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</si>
  <si>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</si>
  <si>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</si>
  <si>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</si>
  <si>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</si>
  <si>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</si>
  <si>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</si>
  <si>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</si>
  <si>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</si>
  <si>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</si>
  <si>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</si>
  <si>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</si>
  <si>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</si>
  <si>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</si>
  <si>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</si>
  <si>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</si>
  <si>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</si>
  <si>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</si>
  <si>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</si>
  <si>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</si>
  <si>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</si>
  <si>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</si>
  <si>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</si>
  <si>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</si>
  <si>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</si>
  <si>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</si>
  <si>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</si>
  <si>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</si>
  <si>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</si>
  <si>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</si>
  <si>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</si>
  <si>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</si>
  <si>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</si>
  <si>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</si>
  <si>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</si>
  <si>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</si>
  <si>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</si>
  <si>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</si>
  <si>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</si>
  <si>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</si>
  <si>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</si>
  <si>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</si>
  <si>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</si>
  <si>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</si>
  <si>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</si>
  <si>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</si>
  <si>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</si>
  <si>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</si>
  <si>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</si>
  <si>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</si>
  <si>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62IS2023/11/02</t>
  </si>
  <si>
    <t>AEML</t>
  </si>
  <si>
    <t>WR/2023/18560/A</t>
  </si>
  <si>
    <t>RSRPL_BKN</t>
  </si>
  <si>
    <t>NR/2023/17935/C</t>
  </si>
  <si>
    <t>HP</t>
  </si>
  <si>
    <t>NR/2023/16187/A</t>
  </si>
  <si>
    <t>ITCWIND</t>
  </si>
  <si>
    <t>NR/2023/17901/A/778</t>
  </si>
  <si>
    <t>BSHP</t>
  </si>
  <si>
    <t>NR/2023/17905/A/743</t>
  </si>
  <si>
    <t>WR/2023/18560/A/II</t>
  </si>
  <si>
    <t>GOA_Beneficiary</t>
  </si>
  <si>
    <t>WR/2023/20256/A/802</t>
  </si>
  <si>
    <t>CHANJUII</t>
  </si>
  <si>
    <t>NR/2023/17932/C</t>
  </si>
  <si>
    <t>WR/2023/20254/A/804</t>
  </si>
  <si>
    <t>RUVNL</t>
  </si>
  <si>
    <t>NR/2023/17064/A</t>
  </si>
  <si>
    <t>SOLAPUR_SOLAR</t>
  </si>
  <si>
    <t>NR/2023/17931/C</t>
  </si>
  <si>
    <t>PX</t>
  </si>
  <si>
    <t>DELHI</t>
  </si>
  <si>
    <t>Column1</t>
  </si>
  <si>
    <t>ACBIL</t>
  </si>
  <si>
    <t>NR/02112023/15112023/D20231102NR21539</t>
  </si>
  <si>
    <t>SBSRPC11PL_BKN</t>
  </si>
  <si>
    <t>NR/01102023/02012046/L_NR_2021_17</t>
  </si>
  <si>
    <t>KSEB</t>
  </si>
  <si>
    <t>SR/01112023/30112023/KSEB_BYPL-NOV23</t>
  </si>
  <si>
    <t>NR/01112023/30112023/HP-09</t>
  </si>
  <si>
    <t>NR/01112023/30112023/HP-10</t>
  </si>
  <si>
    <t>Column2</t>
  </si>
  <si>
    <t>DELHI-PX</t>
  </si>
  <si>
    <t>East_Delhi_Waste_Processing_Company_Limited_(EDWPCL)</t>
  </si>
  <si>
    <t>w.e.f. From 01.11.2023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</si>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</sst>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670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670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670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670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670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670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670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670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670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210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210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210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210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210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210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210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210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210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210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210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210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210</v>
          </cell>
          <cell r="J69">
            <v>286.82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210</v>
          </cell>
          <cell r="J70">
            <v>286.82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210</v>
          </cell>
          <cell r="J71">
            <v>310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210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210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210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210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210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210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210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210</v>
          </cell>
          <cell r="J79">
            <v>286.82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210</v>
          </cell>
          <cell r="J80">
            <v>286.82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210</v>
          </cell>
          <cell r="J81">
            <v>300.82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210</v>
          </cell>
          <cell r="J82">
            <v>300.82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210</v>
          </cell>
          <cell r="J83">
            <v>300.82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210</v>
          </cell>
          <cell r="J84">
            <v>300.82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210</v>
          </cell>
          <cell r="J85">
            <v>270.22000000000003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210</v>
          </cell>
          <cell r="J86">
            <v>270.22000000000003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210</v>
          </cell>
          <cell r="J87">
            <v>270.22000000000003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210</v>
          </cell>
          <cell r="J88">
            <v>270.22000000000003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210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210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210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210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210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210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210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210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210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210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210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210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89">
        <v>45232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561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283</v>
      </c>
    </row>
    <row r="9" spans="1:3">
      <c r="A9" s="46" t="s">
        <v>449</v>
      </c>
      <c r="B9" s="198">
        <v>45240.399386574078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45232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6">
        <v>11.2</v>
      </c>
      <c r="C3" s="196">
        <v>11.2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4.6726399999999995</v>
      </c>
      <c r="J3" s="21">
        <f>C3*E3/100</f>
        <v>2.6129599999999997</v>
      </c>
      <c r="K3" s="21">
        <f>C3*F3/100</f>
        <v>3.3700799999999997</v>
      </c>
      <c r="L3" s="21">
        <f>C3*G3/100</f>
        <v>0.54432000000000003</v>
      </c>
      <c r="M3" s="156">
        <f>SUM(I3:L3)</f>
        <v>11.2</v>
      </c>
      <c r="N3" s="22"/>
      <c r="P3" s="37">
        <f t="shared" ref="P3:P34" si="1">I3</f>
        <v>4.6726399999999995</v>
      </c>
      <c r="Q3" s="37">
        <f t="shared" ref="Q3:Q34" si="2">J3</f>
        <v>2.6129599999999997</v>
      </c>
      <c r="R3" s="37">
        <f t="shared" ref="R3:R34" si="3">K3</f>
        <v>3.3700799999999997</v>
      </c>
      <c r="S3" s="37">
        <f t="shared" ref="S3:S34" si="4">L3</f>
        <v>0.54432000000000003</v>
      </c>
      <c r="T3" s="37">
        <f>SUM(P3:S3)</f>
        <v>11.2</v>
      </c>
    </row>
    <row r="4" spans="1:20">
      <c r="A4" s="8" t="s">
        <v>46</v>
      </c>
      <c r="B4" s="196">
        <v>11.2</v>
      </c>
      <c r="C4" s="196">
        <v>11.2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4.6726399999999995</v>
      </c>
      <c r="J4" s="21">
        <f t="shared" ref="J4:J67" si="6">C4*E4/100</f>
        <v>2.6129599999999997</v>
      </c>
      <c r="K4" s="21">
        <f t="shared" ref="K4:K67" si="7">C4*F4/100</f>
        <v>3.3700799999999997</v>
      </c>
      <c r="L4" s="21">
        <f t="shared" ref="L4:L67" si="8">C4*G4/100</f>
        <v>0.54432000000000003</v>
      </c>
      <c r="M4" s="157">
        <f t="shared" ref="M4:M67" si="9">SUM(I4:L4)</f>
        <v>11.2</v>
      </c>
      <c r="N4" s="22"/>
      <c r="P4" s="37">
        <f t="shared" si="1"/>
        <v>4.6726399999999995</v>
      </c>
      <c r="Q4" s="37">
        <f t="shared" si="2"/>
        <v>2.6129599999999997</v>
      </c>
      <c r="R4" s="37">
        <f t="shared" si="3"/>
        <v>3.3700799999999997</v>
      </c>
      <c r="S4" s="37">
        <f t="shared" si="4"/>
        <v>0.54432000000000003</v>
      </c>
      <c r="T4" s="37">
        <f t="shared" ref="T4:T67" si="10">SUM(P4:S4)</f>
        <v>11.2</v>
      </c>
    </row>
    <row r="5" spans="1:20">
      <c r="A5" s="8" t="s">
        <v>47</v>
      </c>
      <c r="B5" s="196">
        <v>11.2</v>
      </c>
      <c r="C5" s="196">
        <v>11.2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4.6726399999999995</v>
      </c>
      <c r="J5" s="21">
        <f t="shared" si="6"/>
        <v>2.6129599999999997</v>
      </c>
      <c r="K5" s="21">
        <f t="shared" si="7"/>
        <v>3.3700799999999997</v>
      </c>
      <c r="L5" s="21">
        <f t="shared" si="8"/>
        <v>0.54432000000000003</v>
      </c>
      <c r="M5" s="157">
        <f t="shared" si="9"/>
        <v>11.2</v>
      </c>
      <c r="N5" s="22"/>
      <c r="P5" s="37">
        <f t="shared" si="1"/>
        <v>4.6726399999999995</v>
      </c>
      <c r="Q5" s="37">
        <f t="shared" si="2"/>
        <v>2.6129599999999997</v>
      </c>
      <c r="R5" s="37">
        <f t="shared" si="3"/>
        <v>3.3700799999999997</v>
      </c>
      <c r="S5" s="37">
        <f t="shared" si="4"/>
        <v>0.54432000000000003</v>
      </c>
      <c r="T5" s="37">
        <f t="shared" si="10"/>
        <v>11.2</v>
      </c>
    </row>
    <row r="6" spans="1:20">
      <c r="A6" s="8" t="s">
        <v>48</v>
      </c>
      <c r="B6" s="196">
        <v>11.2</v>
      </c>
      <c r="C6" s="196">
        <v>11.2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4.6726399999999995</v>
      </c>
      <c r="J6" s="21">
        <f t="shared" si="6"/>
        <v>2.6129599999999997</v>
      </c>
      <c r="K6" s="21">
        <f t="shared" si="7"/>
        <v>3.3700799999999997</v>
      </c>
      <c r="L6" s="21">
        <f t="shared" si="8"/>
        <v>0.54432000000000003</v>
      </c>
      <c r="M6" s="157">
        <f t="shared" si="9"/>
        <v>11.2</v>
      </c>
      <c r="N6" s="22"/>
      <c r="P6" s="37">
        <f t="shared" si="1"/>
        <v>4.6726399999999995</v>
      </c>
      <c r="Q6" s="37">
        <f t="shared" si="2"/>
        <v>2.6129599999999997</v>
      </c>
      <c r="R6" s="37">
        <f t="shared" si="3"/>
        <v>3.3700799999999997</v>
      </c>
      <c r="S6" s="37">
        <f t="shared" si="4"/>
        <v>0.54432000000000003</v>
      </c>
      <c r="T6" s="37">
        <f t="shared" si="10"/>
        <v>11.2</v>
      </c>
    </row>
    <row r="7" spans="1:20">
      <c r="A7" s="8" t="s">
        <v>49</v>
      </c>
      <c r="B7" s="196">
        <v>11.2</v>
      </c>
      <c r="C7" s="196">
        <v>11.2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4.6726399999999995</v>
      </c>
      <c r="J7" s="21">
        <f t="shared" si="6"/>
        <v>2.6129599999999997</v>
      </c>
      <c r="K7" s="21">
        <f t="shared" si="7"/>
        <v>3.3700799999999997</v>
      </c>
      <c r="L7" s="21">
        <f t="shared" si="8"/>
        <v>0.54432000000000003</v>
      </c>
      <c r="M7" s="157">
        <f t="shared" si="9"/>
        <v>11.2</v>
      </c>
      <c r="N7" s="22"/>
      <c r="P7" s="37">
        <f t="shared" si="1"/>
        <v>4.6726399999999995</v>
      </c>
      <c r="Q7" s="37">
        <f t="shared" si="2"/>
        <v>2.6129599999999997</v>
      </c>
      <c r="R7" s="37">
        <f t="shared" si="3"/>
        <v>3.3700799999999997</v>
      </c>
      <c r="S7" s="37">
        <f t="shared" si="4"/>
        <v>0.54432000000000003</v>
      </c>
      <c r="T7" s="37">
        <f t="shared" si="10"/>
        <v>11.2</v>
      </c>
    </row>
    <row r="8" spans="1:20">
      <c r="A8" s="8" t="s">
        <v>50</v>
      </c>
      <c r="B8" s="196">
        <v>11.2</v>
      </c>
      <c r="C8" s="196">
        <v>11.2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4.6726399999999995</v>
      </c>
      <c r="J8" s="21">
        <f t="shared" si="6"/>
        <v>2.6129599999999997</v>
      </c>
      <c r="K8" s="21">
        <f t="shared" si="7"/>
        <v>3.3700799999999997</v>
      </c>
      <c r="L8" s="21">
        <f t="shared" si="8"/>
        <v>0.54432000000000003</v>
      </c>
      <c r="M8" s="157">
        <f t="shared" si="9"/>
        <v>11.2</v>
      </c>
      <c r="N8" s="22"/>
      <c r="P8" s="37">
        <f t="shared" si="1"/>
        <v>4.6726399999999995</v>
      </c>
      <c r="Q8" s="37">
        <f t="shared" si="2"/>
        <v>2.6129599999999997</v>
      </c>
      <c r="R8" s="37">
        <f t="shared" si="3"/>
        <v>3.3700799999999997</v>
      </c>
      <c r="S8" s="37">
        <f t="shared" si="4"/>
        <v>0.54432000000000003</v>
      </c>
      <c r="T8" s="37">
        <f t="shared" si="10"/>
        <v>11.2</v>
      </c>
    </row>
    <row r="9" spans="1:20">
      <c r="A9" s="8" t="s">
        <v>51</v>
      </c>
      <c r="B9" s="196">
        <v>11.2</v>
      </c>
      <c r="C9" s="196">
        <v>11.2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4.6726399999999995</v>
      </c>
      <c r="J9" s="21">
        <f t="shared" si="6"/>
        <v>2.6129599999999997</v>
      </c>
      <c r="K9" s="21">
        <f t="shared" si="7"/>
        <v>3.3700799999999997</v>
      </c>
      <c r="L9" s="21">
        <f t="shared" si="8"/>
        <v>0.54432000000000003</v>
      </c>
      <c r="M9" s="157">
        <f t="shared" si="9"/>
        <v>11.2</v>
      </c>
      <c r="N9" s="22"/>
      <c r="P9" s="37">
        <f t="shared" si="1"/>
        <v>4.6726399999999995</v>
      </c>
      <c r="Q9" s="37">
        <f t="shared" si="2"/>
        <v>2.6129599999999997</v>
      </c>
      <c r="R9" s="37">
        <f t="shared" si="3"/>
        <v>3.3700799999999997</v>
      </c>
      <c r="S9" s="37">
        <f t="shared" si="4"/>
        <v>0.54432000000000003</v>
      </c>
      <c r="T9" s="37">
        <f t="shared" si="10"/>
        <v>11.2</v>
      </c>
    </row>
    <row r="10" spans="1:20">
      <c r="A10" s="8" t="s">
        <v>52</v>
      </c>
      <c r="B10" s="196">
        <v>11.2</v>
      </c>
      <c r="C10" s="196">
        <v>11.2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4.6726399999999995</v>
      </c>
      <c r="J10" s="21">
        <f t="shared" si="6"/>
        <v>2.6129599999999997</v>
      </c>
      <c r="K10" s="21">
        <f t="shared" si="7"/>
        <v>3.3700799999999997</v>
      </c>
      <c r="L10" s="21">
        <f t="shared" si="8"/>
        <v>0.54432000000000003</v>
      </c>
      <c r="M10" s="157">
        <f t="shared" si="9"/>
        <v>11.2</v>
      </c>
      <c r="N10" s="22"/>
      <c r="P10" s="37">
        <f t="shared" si="1"/>
        <v>4.6726399999999995</v>
      </c>
      <c r="Q10" s="37">
        <f t="shared" si="2"/>
        <v>2.6129599999999997</v>
      </c>
      <c r="R10" s="37">
        <f t="shared" si="3"/>
        <v>3.3700799999999997</v>
      </c>
      <c r="S10" s="37">
        <f t="shared" si="4"/>
        <v>0.54432000000000003</v>
      </c>
      <c r="T10" s="37">
        <f t="shared" si="10"/>
        <v>11.2</v>
      </c>
    </row>
    <row r="11" spans="1:20">
      <c r="A11" s="8" t="s">
        <v>53</v>
      </c>
      <c r="B11" s="196">
        <v>11.2</v>
      </c>
      <c r="C11" s="196">
        <v>11.2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4.6726399999999995</v>
      </c>
      <c r="J11" s="21">
        <f t="shared" si="6"/>
        <v>2.6129599999999997</v>
      </c>
      <c r="K11" s="21">
        <f t="shared" si="7"/>
        <v>3.3700799999999997</v>
      </c>
      <c r="L11" s="21">
        <f t="shared" si="8"/>
        <v>0.54432000000000003</v>
      </c>
      <c r="M11" s="157">
        <f t="shared" si="9"/>
        <v>11.2</v>
      </c>
      <c r="N11" s="22"/>
      <c r="P11" s="37">
        <f t="shared" si="1"/>
        <v>4.6726399999999995</v>
      </c>
      <c r="Q11" s="37">
        <f t="shared" si="2"/>
        <v>2.6129599999999997</v>
      </c>
      <c r="R11" s="37">
        <f t="shared" si="3"/>
        <v>3.3700799999999997</v>
      </c>
      <c r="S11" s="37">
        <f t="shared" si="4"/>
        <v>0.54432000000000003</v>
      </c>
      <c r="T11" s="37">
        <f t="shared" si="10"/>
        <v>11.2</v>
      </c>
    </row>
    <row r="12" spans="1:20">
      <c r="A12" s="8" t="s">
        <v>54</v>
      </c>
      <c r="B12" s="196">
        <v>11.2</v>
      </c>
      <c r="C12" s="196">
        <v>11.2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4.6726399999999995</v>
      </c>
      <c r="J12" s="21">
        <f t="shared" si="6"/>
        <v>2.6129599999999997</v>
      </c>
      <c r="K12" s="21">
        <f t="shared" si="7"/>
        <v>3.3700799999999997</v>
      </c>
      <c r="L12" s="21">
        <f t="shared" si="8"/>
        <v>0.54432000000000003</v>
      </c>
      <c r="M12" s="157">
        <f t="shared" si="9"/>
        <v>11.2</v>
      </c>
      <c r="N12" s="22"/>
      <c r="P12" s="37">
        <f t="shared" si="1"/>
        <v>4.6726399999999995</v>
      </c>
      <c r="Q12" s="37">
        <f t="shared" si="2"/>
        <v>2.6129599999999997</v>
      </c>
      <c r="R12" s="37">
        <f t="shared" si="3"/>
        <v>3.3700799999999997</v>
      </c>
      <c r="S12" s="37">
        <f t="shared" si="4"/>
        <v>0.54432000000000003</v>
      </c>
      <c r="T12" s="37">
        <f t="shared" si="10"/>
        <v>11.2</v>
      </c>
    </row>
    <row r="13" spans="1:20">
      <c r="A13" s="8" t="s">
        <v>55</v>
      </c>
      <c r="B13" s="196">
        <v>11.2</v>
      </c>
      <c r="C13" s="196">
        <v>11.2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4.6726399999999995</v>
      </c>
      <c r="J13" s="21">
        <f t="shared" si="6"/>
        <v>2.6129599999999997</v>
      </c>
      <c r="K13" s="21">
        <f t="shared" si="7"/>
        <v>3.3700799999999997</v>
      </c>
      <c r="L13" s="21">
        <f t="shared" si="8"/>
        <v>0.54432000000000003</v>
      </c>
      <c r="M13" s="157">
        <f t="shared" si="9"/>
        <v>11.2</v>
      </c>
      <c r="N13" s="22"/>
      <c r="P13" s="37">
        <f t="shared" si="1"/>
        <v>4.6726399999999995</v>
      </c>
      <c r="Q13" s="37">
        <f t="shared" si="2"/>
        <v>2.6129599999999997</v>
      </c>
      <c r="R13" s="37">
        <f t="shared" si="3"/>
        <v>3.3700799999999997</v>
      </c>
      <c r="S13" s="37">
        <f t="shared" si="4"/>
        <v>0.54432000000000003</v>
      </c>
      <c r="T13" s="37">
        <f t="shared" si="10"/>
        <v>11.2</v>
      </c>
    </row>
    <row r="14" spans="1:20">
      <c r="A14" s="8" t="s">
        <v>56</v>
      </c>
      <c r="B14" s="196">
        <v>11.2</v>
      </c>
      <c r="C14" s="196">
        <v>11.2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4.6726399999999995</v>
      </c>
      <c r="J14" s="21">
        <f t="shared" si="6"/>
        <v>2.6129599999999997</v>
      </c>
      <c r="K14" s="21">
        <f t="shared" si="7"/>
        <v>3.3700799999999997</v>
      </c>
      <c r="L14" s="21">
        <f t="shared" si="8"/>
        <v>0.54432000000000003</v>
      </c>
      <c r="M14" s="157">
        <f t="shared" si="9"/>
        <v>11.2</v>
      </c>
      <c r="N14" s="22"/>
      <c r="P14" s="37">
        <f t="shared" si="1"/>
        <v>4.6726399999999995</v>
      </c>
      <c r="Q14" s="37">
        <f t="shared" si="2"/>
        <v>2.6129599999999997</v>
      </c>
      <c r="R14" s="37">
        <f t="shared" si="3"/>
        <v>3.3700799999999997</v>
      </c>
      <c r="S14" s="37">
        <f t="shared" si="4"/>
        <v>0.54432000000000003</v>
      </c>
      <c r="T14" s="37">
        <f t="shared" si="10"/>
        <v>11.2</v>
      </c>
    </row>
    <row r="15" spans="1:20">
      <c r="A15" s="8" t="s">
        <v>57</v>
      </c>
      <c r="B15" s="196">
        <v>11.2</v>
      </c>
      <c r="C15" s="196">
        <v>11.2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4.6726399999999995</v>
      </c>
      <c r="J15" s="21">
        <f t="shared" si="6"/>
        <v>2.6129599999999997</v>
      </c>
      <c r="K15" s="21">
        <f t="shared" si="7"/>
        <v>3.3700799999999997</v>
      </c>
      <c r="L15" s="21">
        <f t="shared" si="8"/>
        <v>0.54432000000000003</v>
      </c>
      <c r="M15" s="157">
        <f t="shared" si="9"/>
        <v>11.2</v>
      </c>
      <c r="N15" s="22"/>
      <c r="P15" s="37">
        <f t="shared" si="1"/>
        <v>4.6726399999999995</v>
      </c>
      <c r="Q15" s="37">
        <f t="shared" si="2"/>
        <v>2.6129599999999997</v>
      </c>
      <c r="R15" s="37">
        <f t="shared" si="3"/>
        <v>3.3700799999999997</v>
      </c>
      <c r="S15" s="37">
        <f t="shared" si="4"/>
        <v>0.54432000000000003</v>
      </c>
      <c r="T15" s="37">
        <f t="shared" si="10"/>
        <v>11.2</v>
      </c>
    </row>
    <row r="16" spans="1:20">
      <c r="A16" s="8" t="s">
        <v>58</v>
      </c>
      <c r="B16" s="196">
        <v>11.2</v>
      </c>
      <c r="C16" s="196">
        <v>11.2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4.6726399999999995</v>
      </c>
      <c r="J16" s="21">
        <f t="shared" si="6"/>
        <v>2.6129599999999997</v>
      </c>
      <c r="K16" s="21">
        <f t="shared" si="7"/>
        <v>3.3700799999999997</v>
      </c>
      <c r="L16" s="21">
        <f t="shared" si="8"/>
        <v>0.54432000000000003</v>
      </c>
      <c r="M16" s="157">
        <f t="shared" si="9"/>
        <v>11.2</v>
      </c>
      <c r="N16" s="22"/>
      <c r="P16" s="37">
        <f t="shared" si="1"/>
        <v>4.6726399999999995</v>
      </c>
      <c r="Q16" s="37">
        <f t="shared" si="2"/>
        <v>2.6129599999999997</v>
      </c>
      <c r="R16" s="37">
        <f t="shared" si="3"/>
        <v>3.3700799999999997</v>
      </c>
      <c r="S16" s="37">
        <f t="shared" si="4"/>
        <v>0.54432000000000003</v>
      </c>
      <c r="T16" s="37">
        <f t="shared" si="10"/>
        <v>11.2</v>
      </c>
    </row>
    <row r="17" spans="1:20">
      <c r="A17" s="8" t="s">
        <v>59</v>
      </c>
      <c r="B17" s="196">
        <v>11.2</v>
      </c>
      <c r="C17" s="196">
        <v>11.2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4.6726399999999995</v>
      </c>
      <c r="J17" s="21">
        <f t="shared" si="6"/>
        <v>2.6129599999999997</v>
      </c>
      <c r="K17" s="21">
        <f t="shared" si="7"/>
        <v>3.3700799999999997</v>
      </c>
      <c r="L17" s="21">
        <f t="shared" si="8"/>
        <v>0.54432000000000003</v>
      </c>
      <c r="M17" s="157">
        <f t="shared" si="9"/>
        <v>11.2</v>
      </c>
      <c r="N17" s="22"/>
      <c r="P17" s="37">
        <f t="shared" si="1"/>
        <v>4.6726399999999995</v>
      </c>
      <c r="Q17" s="37">
        <f t="shared" si="2"/>
        <v>2.6129599999999997</v>
      </c>
      <c r="R17" s="37">
        <f t="shared" si="3"/>
        <v>3.3700799999999997</v>
      </c>
      <c r="S17" s="37">
        <f t="shared" si="4"/>
        <v>0.54432000000000003</v>
      </c>
      <c r="T17" s="37">
        <f t="shared" si="10"/>
        <v>11.2</v>
      </c>
    </row>
    <row r="18" spans="1:20">
      <c r="A18" s="8" t="s">
        <v>60</v>
      </c>
      <c r="B18" s="196">
        <v>11.2</v>
      </c>
      <c r="C18" s="196">
        <v>11.2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4.6726399999999995</v>
      </c>
      <c r="J18" s="21">
        <f t="shared" si="6"/>
        <v>2.6129599999999997</v>
      </c>
      <c r="K18" s="21">
        <f t="shared" si="7"/>
        <v>3.3700799999999997</v>
      </c>
      <c r="L18" s="21">
        <f t="shared" si="8"/>
        <v>0.54432000000000003</v>
      </c>
      <c r="M18" s="157">
        <f t="shared" si="9"/>
        <v>11.2</v>
      </c>
      <c r="N18" s="22"/>
      <c r="P18" s="37">
        <f t="shared" si="1"/>
        <v>4.6726399999999995</v>
      </c>
      <c r="Q18" s="37">
        <f t="shared" si="2"/>
        <v>2.6129599999999997</v>
      </c>
      <c r="R18" s="37">
        <f t="shared" si="3"/>
        <v>3.3700799999999997</v>
      </c>
      <c r="S18" s="37">
        <f t="shared" si="4"/>
        <v>0.54432000000000003</v>
      </c>
      <c r="T18" s="37">
        <f t="shared" si="10"/>
        <v>11.2</v>
      </c>
    </row>
    <row r="19" spans="1:20">
      <c r="A19" s="8" t="s">
        <v>61</v>
      </c>
      <c r="B19" s="196">
        <v>11.2</v>
      </c>
      <c r="C19" s="196">
        <v>11.2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4.6726399999999995</v>
      </c>
      <c r="J19" s="21">
        <f t="shared" si="6"/>
        <v>2.6129599999999997</v>
      </c>
      <c r="K19" s="21">
        <f t="shared" si="7"/>
        <v>3.3700799999999997</v>
      </c>
      <c r="L19" s="21">
        <f t="shared" si="8"/>
        <v>0.54432000000000003</v>
      </c>
      <c r="M19" s="157">
        <f t="shared" si="9"/>
        <v>11.2</v>
      </c>
      <c r="N19" s="22"/>
      <c r="P19" s="37">
        <f t="shared" si="1"/>
        <v>4.6726399999999995</v>
      </c>
      <c r="Q19" s="37">
        <f t="shared" si="2"/>
        <v>2.6129599999999997</v>
      </c>
      <c r="R19" s="37">
        <f t="shared" si="3"/>
        <v>3.3700799999999997</v>
      </c>
      <c r="S19" s="37">
        <f t="shared" si="4"/>
        <v>0.54432000000000003</v>
      </c>
      <c r="T19" s="37">
        <f t="shared" si="10"/>
        <v>11.2</v>
      </c>
    </row>
    <row r="20" spans="1:20">
      <c r="A20" s="8" t="s">
        <v>62</v>
      </c>
      <c r="B20" s="196">
        <v>11.2</v>
      </c>
      <c r="C20" s="196">
        <v>11.2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4.6726399999999995</v>
      </c>
      <c r="J20" s="21">
        <f t="shared" si="6"/>
        <v>2.6129599999999997</v>
      </c>
      <c r="K20" s="21">
        <f t="shared" si="7"/>
        <v>3.3700799999999997</v>
      </c>
      <c r="L20" s="21">
        <f t="shared" si="8"/>
        <v>0.54432000000000003</v>
      </c>
      <c r="M20" s="157">
        <f t="shared" si="9"/>
        <v>11.2</v>
      </c>
      <c r="N20" s="22"/>
      <c r="P20" s="37">
        <f t="shared" si="1"/>
        <v>4.6726399999999995</v>
      </c>
      <c r="Q20" s="37">
        <f t="shared" si="2"/>
        <v>2.6129599999999997</v>
      </c>
      <c r="R20" s="37">
        <f t="shared" si="3"/>
        <v>3.3700799999999997</v>
      </c>
      <c r="S20" s="37">
        <f t="shared" si="4"/>
        <v>0.54432000000000003</v>
      </c>
      <c r="T20" s="37">
        <f t="shared" si="10"/>
        <v>11.2</v>
      </c>
    </row>
    <row r="21" spans="1:20">
      <c r="A21" s="8" t="s">
        <v>63</v>
      </c>
      <c r="B21" s="196">
        <v>11.2</v>
      </c>
      <c r="C21" s="196">
        <v>11.2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4.6726399999999995</v>
      </c>
      <c r="J21" s="21">
        <f t="shared" si="6"/>
        <v>2.6129599999999997</v>
      </c>
      <c r="K21" s="21">
        <f t="shared" si="7"/>
        <v>3.3700799999999997</v>
      </c>
      <c r="L21" s="21">
        <f t="shared" si="8"/>
        <v>0.54432000000000003</v>
      </c>
      <c r="M21" s="157">
        <f t="shared" si="9"/>
        <v>11.2</v>
      </c>
      <c r="N21" s="22"/>
      <c r="P21" s="37">
        <f t="shared" si="1"/>
        <v>4.6726399999999995</v>
      </c>
      <c r="Q21" s="37">
        <f t="shared" si="2"/>
        <v>2.6129599999999997</v>
      </c>
      <c r="R21" s="37">
        <f t="shared" si="3"/>
        <v>3.3700799999999997</v>
      </c>
      <c r="S21" s="37">
        <f t="shared" si="4"/>
        <v>0.54432000000000003</v>
      </c>
      <c r="T21" s="37">
        <f t="shared" si="10"/>
        <v>11.2</v>
      </c>
    </row>
    <row r="22" spans="1:20">
      <c r="A22" s="8" t="s">
        <v>64</v>
      </c>
      <c r="B22" s="196">
        <v>11.2</v>
      </c>
      <c r="C22" s="196">
        <v>11.2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4.6726399999999995</v>
      </c>
      <c r="J22" s="21">
        <f t="shared" si="6"/>
        <v>2.6129599999999997</v>
      </c>
      <c r="K22" s="21">
        <f t="shared" si="7"/>
        <v>3.3700799999999997</v>
      </c>
      <c r="L22" s="21">
        <f t="shared" si="8"/>
        <v>0.54432000000000003</v>
      </c>
      <c r="M22" s="157">
        <f t="shared" si="9"/>
        <v>11.2</v>
      </c>
      <c r="N22" s="22"/>
      <c r="P22" s="37">
        <f t="shared" si="1"/>
        <v>4.6726399999999995</v>
      </c>
      <c r="Q22" s="37">
        <f t="shared" si="2"/>
        <v>2.6129599999999997</v>
      </c>
      <c r="R22" s="37">
        <f t="shared" si="3"/>
        <v>3.3700799999999997</v>
      </c>
      <c r="S22" s="37">
        <f t="shared" si="4"/>
        <v>0.54432000000000003</v>
      </c>
      <c r="T22" s="37">
        <f t="shared" si="10"/>
        <v>11.2</v>
      </c>
    </row>
    <row r="23" spans="1:20">
      <c r="A23" s="8" t="s">
        <v>65</v>
      </c>
      <c r="B23" s="196">
        <v>11.2</v>
      </c>
      <c r="C23" s="196">
        <v>11.2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4.6726399999999995</v>
      </c>
      <c r="J23" s="21">
        <f t="shared" si="6"/>
        <v>2.6129599999999997</v>
      </c>
      <c r="K23" s="21">
        <f t="shared" si="7"/>
        <v>3.3700799999999997</v>
      </c>
      <c r="L23" s="21">
        <f t="shared" si="8"/>
        <v>0.54432000000000003</v>
      </c>
      <c r="M23" s="157">
        <f t="shared" si="9"/>
        <v>11.2</v>
      </c>
      <c r="N23" s="22"/>
      <c r="P23" s="37">
        <f t="shared" si="1"/>
        <v>4.6726399999999995</v>
      </c>
      <c r="Q23" s="37">
        <f t="shared" si="2"/>
        <v>2.6129599999999997</v>
      </c>
      <c r="R23" s="37">
        <f t="shared" si="3"/>
        <v>3.3700799999999997</v>
      </c>
      <c r="S23" s="37">
        <f t="shared" si="4"/>
        <v>0.54432000000000003</v>
      </c>
      <c r="T23" s="37">
        <f t="shared" si="10"/>
        <v>11.2</v>
      </c>
    </row>
    <row r="24" spans="1:20">
      <c r="A24" s="8" t="s">
        <v>66</v>
      </c>
      <c r="B24" s="196">
        <v>11.2</v>
      </c>
      <c r="C24" s="196">
        <v>11.2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4.6726399999999995</v>
      </c>
      <c r="J24" s="21">
        <f t="shared" si="6"/>
        <v>2.6129599999999997</v>
      </c>
      <c r="K24" s="21">
        <f t="shared" si="7"/>
        <v>3.3700799999999997</v>
      </c>
      <c r="L24" s="21">
        <f t="shared" si="8"/>
        <v>0.54432000000000003</v>
      </c>
      <c r="M24" s="157">
        <f t="shared" si="9"/>
        <v>11.2</v>
      </c>
      <c r="N24" s="22"/>
      <c r="P24" s="37">
        <f t="shared" si="1"/>
        <v>4.6726399999999995</v>
      </c>
      <c r="Q24" s="37">
        <f t="shared" si="2"/>
        <v>2.6129599999999997</v>
      </c>
      <c r="R24" s="37">
        <f t="shared" si="3"/>
        <v>3.3700799999999997</v>
      </c>
      <c r="S24" s="37">
        <f t="shared" si="4"/>
        <v>0.54432000000000003</v>
      </c>
      <c r="T24" s="37">
        <f t="shared" si="10"/>
        <v>11.2</v>
      </c>
    </row>
    <row r="25" spans="1:20">
      <c r="A25" s="8" t="s">
        <v>67</v>
      </c>
      <c r="B25" s="196">
        <v>11.2</v>
      </c>
      <c r="C25" s="196">
        <v>11.2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4.6726399999999995</v>
      </c>
      <c r="J25" s="21">
        <f t="shared" si="6"/>
        <v>2.6129599999999997</v>
      </c>
      <c r="K25" s="21">
        <f t="shared" si="7"/>
        <v>3.3700799999999997</v>
      </c>
      <c r="L25" s="21">
        <f t="shared" si="8"/>
        <v>0.54432000000000003</v>
      </c>
      <c r="M25" s="157">
        <f t="shared" si="9"/>
        <v>11.2</v>
      </c>
      <c r="N25" s="22"/>
      <c r="P25" s="37">
        <f t="shared" si="1"/>
        <v>4.6726399999999995</v>
      </c>
      <c r="Q25" s="37">
        <f t="shared" si="2"/>
        <v>2.6129599999999997</v>
      </c>
      <c r="R25" s="37">
        <f t="shared" si="3"/>
        <v>3.3700799999999997</v>
      </c>
      <c r="S25" s="37">
        <f t="shared" si="4"/>
        <v>0.54432000000000003</v>
      </c>
      <c r="T25" s="37">
        <f t="shared" si="10"/>
        <v>11.2</v>
      </c>
    </row>
    <row r="26" spans="1:20">
      <c r="A26" s="8" t="s">
        <v>68</v>
      </c>
      <c r="B26" s="196">
        <v>11.2</v>
      </c>
      <c r="C26" s="196">
        <v>11.2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4.6726399999999995</v>
      </c>
      <c r="J26" s="21">
        <f t="shared" si="6"/>
        <v>2.6129599999999997</v>
      </c>
      <c r="K26" s="21">
        <f t="shared" si="7"/>
        <v>3.3700799999999997</v>
      </c>
      <c r="L26" s="21">
        <f t="shared" si="8"/>
        <v>0.54432000000000003</v>
      </c>
      <c r="M26" s="157">
        <f t="shared" si="9"/>
        <v>11.2</v>
      </c>
      <c r="N26" s="22"/>
      <c r="P26" s="37">
        <f t="shared" si="1"/>
        <v>4.6726399999999995</v>
      </c>
      <c r="Q26" s="37">
        <f t="shared" si="2"/>
        <v>2.6129599999999997</v>
      </c>
      <c r="R26" s="37">
        <f t="shared" si="3"/>
        <v>3.3700799999999997</v>
      </c>
      <c r="S26" s="37">
        <f t="shared" si="4"/>
        <v>0.54432000000000003</v>
      </c>
      <c r="T26" s="37">
        <f t="shared" si="10"/>
        <v>11.2</v>
      </c>
    </row>
    <row r="27" spans="1:20">
      <c r="A27" s="8" t="s">
        <v>69</v>
      </c>
      <c r="B27" s="196">
        <v>11.2</v>
      </c>
      <c r="C27" s="196">
        <v>11.2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4.6726399999999995</v>
      </c>
      <c r="J27" s="21">
        <f t="shared" si="6"/>
        <v>2.6129599999999997</v>
      </c>
      <c r="K27" s="21">
        <f t="shared" si="7"/>
        <v>3.3700799999999997</v>
      </c>
      <c r="L27" s="21">
        <f t="shared" si="8"/>
        <v>0.54432000000000003</v>
      </c>
      <c r="M27" s="157">
        <f t="shared" si="9"/>
        <v>11.2</v>
      </c>
      <c r="N27" s="22"/>
      <c r="P27" s="37">
        <f t="shared" si="1"/>
        <v>4.6726399999999995</v>
      </c>
      <c r="Q27" s="37">
        <f t="shared" si="2"/>
        <v>2.6129599999999997</v>
      </c>
      <c r="R27" s="37">
        <f t="shared" si="3"/>
        <v>3.3700799999999997</v>
      </c>
      <c r="S27" s="37">
        <f t="shared" si="4"/>
        <v>0.54432000000000003</v>
      </c>
      <c r="T27" s="37">
        <f t="shared" si="10"/>
        <v>11.2</v>
      </c>
    </row>
    <row r="28" spans="1:20">
      <c r="A28" s="8" t="s">
        <v>70</v>
      </c>
      <c r="B28" s="196">
        <v>11.2</v>
      </c>
      <c r="C28" s="196">
        <v>11.2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4.6726399999999995</v>
      </c>
      <c r="J28" s="21">
        <f t="shared" si="6"/>
        <v>2.6129599999999997</v>
      </c>
      <c r="K28" s="21">
        <f t="shared" si="7"/>
        <v>3.3700799999999997</v>
      </c>
      <c r="L28" s="21">
        <f t="shared" si="8"/>
        <v>0.54432000000000003</v>
      </c>
      <c r="M28" s="157">
        <f t="shared" si="9"/>
        <v>11.2</v>
      </c>
      <c r="N28" s="22"/>
      <c r="P28" s="37">
        <f t="shared" si="1"/>
        <v>4.6726399999999995</v>
      </c>
      <c r="Q28" s="37">
        <f t="shared" si="2"/>
        <v>2.6129599999999997</v>
      </c>
      <c r="R28" s="37">
        <f t="shared" si="3"/>
        <v>3.3700799999999997</v>
      </c>
      <c r="S28" s="37">
        <f t="shared" si="4"/>
        <v>0.54432000000000003</v>
      </c>
      <c r="T28" s="37">
        <f t="shared" si="10"/>
        <v>11.2</v>
      </c>
    </row>
    <row r="29" spans="1:20">
      <c r="A29" s="8" t="s">
        <v>71</v>
      </c>
      <c r="B29" s="196">
        <v>11.2</v>
      </c>
      <c r="C29" s="196">
        <v>11.2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4.6726399999999995</v>
      </c>
      <c r="J29" s="21">
        <f t="shared" si="6"/>
        <v>2.6129599999999997</v>
      </c>
      <c r="K29" s="21">
        <f t="shared" si="7"/>
        <v>3.3700799999999997</v>
      </c>
      <c r="L29" s="21">
        <f t="shared" si="8"/>
        <v>0.54432000000000003</v>
      </c>
      <c r="M29" s="157">
        <f t="shared" si="9"/>
        <v>11.2</v>
      </c>
      <c r="N29" s="22"/>
      <c r="P29" s="37">
        <f t="shared" si="1"/>
        <v>4.6726399999999995</v>
      </c>
      <c r="Q29" s="37">
        <f t="shared" si="2"/>
        <v>2.6129599999999997</v>
      </c>
      <c r="R29" s="37">
        <f t="shared" si="3"/>
        <v>3.3700799999999997</v>
      </c>
      <c r="S29" s="37">
        <f t="shared" si="4"/>
        <v>0.54432000000000003</v>
      </c>
      <c r="T29" s="37">
        <f t="shared" si="10"/>
        <v>11.2</v>
      </c>
    </row>
    <row r="30" spans="1:20">
      <c r="A30" s="8" t="s">
        <v>72</v>
      </c>
      <c r="B30" s="196">
        <v>11.2</v>
      </c>
      <c r="C30" s="196">
        <v>11.2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4.6726399999999995</v>
      </c>
      <c r="J30" s="21">
        <f t="shared" si="6"/>
        <v>2.6129599999999997</v>
      </c>
      <c r="K30" s="21">
        <f t="shared" si="7"/>
        <v>3.3700799999999997</v>
      </c>
      <c r="L30" s="21">
        <f t="shared" si="8"/>
        <v>0.54432000000000003</v>
      </c>
      <c r="M30" s="157">
        <f t="shared" si="9"/>
        <v>11.2</v>
      </c>
      <c r="N30" s="22"/>
      <c r="P30" s="37">
        <f t="shared" si="1"/>
        <v>4.6726399999999995</v>
      </c>
      <c r="Q30" s="37">
        <f t="shared" si="2"/>
        <v>2.6129599999999997</v>
      </c>
      <c r="R30" s="37">
        <f t="shared" si="3"/>
        <v>3.3700799999999997</v>
      </c>
      <c r="S30" s="37">
        <f t="shared" si="4"/>
        <v>0.54432000000000003</v>
      </c>
      <c r="T30" s="37">
        <f t="shared" si="10"/>
        <v>11.2</v>
      </c>
    </row>
    <row r="31" spans="1:20">
      <c r="A31" s="8" t="s">
        <v>73</v>
      </c>
      <c r="B31" s="196">
        <v>11.2</v>
      </c>
      <c r="C31" s="196">
        <v>11.2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4.6726399999999995</v>
      </c>
      <c r="J31" s="21">
        <f t="shared" si="6"/>
        <v>2.6129599999999997</v>
      </c>
      <c r="K31" s="21">
        <f t="shared" si="7"/>
        <v>3.3700799999999997</v>
      </c>
      <c r="L31" s="21">
        <f t="shared" si="8"/>
        <v>0.54432000000000003</v>
      </c>
      <c r="M31" s="157">
        <f t="shared" si="9"/>
        <v>11.2</v>
      </c>
      <c r="N31" s="22"/>
      <c r="P31" s="37">
        <f t="shared" si="1"/>
        <v>4.6726399999999995</v>
      </c>
      <c r="Q31" s="37">
        <f t="shared" si="2"/>
        <v>2.6129599999999997</v>
      </c>
      <c r="R31" s="37">
        <f t="shared" si="3"/>
        <v>3.3700799999999997</v>
      </c>
      <c r="S31" s="37">
        <f t="shared" si="4"/>
        <v>0.54432000000000003</v>
      </c>
      <c r="T31" s="37">
        <f t="shared" si="10"/>
        <v>11.2</v>
      </c>
    </row>
    <row r="32" spans="1:20">
      <c r="A32" s="8" t="s">
        <v>74</v>
      </c>
      <c r="B32" s="196">
        <v>11.2</v>
      </c>
      <c r="C32" s="196">
        <v>11.2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4.6726399999999995</v>
      </c>
      <c r="J32" s="21">
        <f t="shared" si="6"/>
        <v>2.6129599999999997</v>
      </c>
      <c r="K32" s="21">
        <f t="shared" si="7"/>
        <v>3.3700799999999997</v>
      </c>
      <c r="L32" s="21">
        <f t="shared" si="8"/>
        <v>0.54432000000000003</v>
      </c>
      <c r="M32" s="157">
        <f t="shared" si="9"/>
        <v>11.2</v>
      </c>
      <c r="N32" s="22"/>
      <c r="P32" s="37">
        <f t="shared" si="1"/>
        <v>4.6726399999999995</v>
      </c>
      <c r="Q32" s="37">
        <f t="shared" si="2"/>
        <v>2.6129599999999997</v>
      </c>
      <c r="R32" s="37">
        <f t="shared" si="3"/>
        <v>3.3700799999999997</v>
      </c>
      <c r="S32" s="37">
        <f t="shared" si="4"/>
        <v>0.54432000000000003</v>
      </c>
      <c r="T32" s="37">
        <f t="shared" si="10"/>
        <v>11.2</v>
      </c>
    </row>
    <row r="33" spans="1:20">
      <c r="A33" s="8" t="s">
        <v>75</v>
      </c>
      <c r="B33" s="196">
        <v>11.2</v>
      </c>
      <c r="C33" s="196">
        <v>11.2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4.6726399999999995</v>
      </c>
      <c r="J33" s="21">
        <f t="shared" si="6"/>
        <v>2.6129599999999997</v>
      </c>
      <c r="K33" s="21">
        <f t="shared" si="7"/>
        <v>3.3700799999999997</v>
      </c>
      <c r="L33" s="21">
        <f t="shared" si="8"/>
        <v>0.54432000000000003</v>
      </c>
      <c r="M33" s="157">
        <f t="shared" si="9"/>
        <v>11.2</v>
      </c>
      <c r="N33" s="22"/>
      <c r="P33" s="37">
        <f t="shared" si="1"/>
        <v>4.6726399999999995</v>
      </c>
      <c r="Q33" s="37">
        <f t="shared" si="2"/>
        <v>2.6129599999999997</v>
      </c>
      <c r="R33" s="37">
        <f t="shared" si="3"/>
        <v>3.3700799999999997</v>
      </c>
      <c r="S33" s="37">
        <f t="shared" si="4"/>
        <v>0.54432000000000003</v>
      </c>
      <c r="T33" s="37">
        <f t="shared" si="10"/>
        <v>11.2</v>
      </c>
    </row>
    <row r="34" spans="1:20">
      <c r="A34" s="8" t="s">
        <v>76</v>
      </c>
      <c r="B34" s="196">
        <v>11.2</v>
      </c>
      <c r="C34" s="196">
        <v>11.2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4.6726399999999995</v>
      </c>
      <c r="J34" s="21">
        <f t="shared" si="6"/>
        <v>2.6129599999999997</v>
      </c>
      <c r="K34" s="21">
        <f t="shared" si="7"/>
        <v>3.3700799999999997</v>
      </c>
      <c r="L34" s="21">
        <f t="shared" si="8"/>
        <v>0.54432000000000003</v>
      </c>
      <c r="M34" s="157">
        <f t="shared" si="9"/>
        <v>11.2</v>
      </c>
      <c r="N34" s="22"/>
      <c r="P34" s="37">
        <f t="shared" si="1"/>
        <v>4.6726399999999995</v>
      </c>
      <c r="Q34" s="37">
        <f t="shared" si="2"/>
        <v>2.6129599999999997</v>
      </c>
      <c r="R34" s="37">
        <f t="shared" si="3"/>
        <v>3.3700799999999997</v>
      </c>
      <c r="S34" s="37">
        <f t="shared" si="4"/>
        <v>0.54432000000000003</v>
      </c>
      <c r="T34" s="37">
        <f t="shared" si="10"/>
        <v>11.2</v>
      </c>
    </row>
    <row r="35" spans="1:20">
      <c r="A35" s="8" t="s">
        <v>77</v>
      </c>
      <c r="B35" s="196">
        <v>11.2</v>
      </c>
      <c r="C35" s="196">
        <v>11.2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4.6726399999999995</v>
      </c>
      <c r="J35" s="21">
        <f t="shared" si="6"/>
        <v>2.6129599999999997</v>
      </c>
      <c r="K35" s="21">
        <f t="shared" si="7"/>
        <v>3.3700799999999997</v>
      </c>
      <c r="L35" s="21">
        <f t="shared" si="8"/>
        <v>0.54432000000000003</v>
      </c>
      <c r="M35" s="157">
        <f t="shared" si="9"/>
        <v>11.2</v>
      </c>
      <c r="N35" s="22"/>
      <c r="P35" s="37">
        <f t="shared" ref="P35:P66" si="12">I35</f>
        <v>4.6726399999999995</v>
      </c>
      <c r="Q35" s="37">
        <f t="shared" ref="Q35:Q66" si="13">J35</f>
        <v>2.6129599999999997</v>
      </c>
      <c r="R35" s="37">
        <f t="shared" ref="R35:R66" si="14">K35</f>
        <v>3.3700799999999997</v>
      </c>
      <c r="S35" s="37">
        <f t="shared" ref="S35:S66" si="15">L35</f>
        <v>0.54432000000000003</v>
      </c>
      <c r="T35" s="37">
        <f t="shared" si="10"/>
        <v>11.2</v>
      </c>
    </row>
    <row r="36" spans="1:20">
      <c r="A36" s="8" t="s">
        <v>78</v>
      </c>
      <c r="B36" s="196">
        <v>11.2</v>
      </c>
      <c r="C36" s="196">
        <v>11.2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4.6726399999999995</v>
      </c>
      <c r="J36" s="21">
        <f t="shared" si="6"/>
        <v>2.6129599999999997</v>
      </c>
      <c r="K36" s="21">
        <f t="shared" si="7"/>
        <v>3.3700799999999997</v>
      </c>
      <c r="L36" s="21">
        <f t="shared" si="8"/>
        <v>0.54432000000000003</v>
      </c>
      <c r="M36" s="157">
        <f t="shared" si="9"/>
        <v>11.2</v>
      </c>
      <c r="N36" s="22"/>
      <c r="P36" s="37">
        <f t="shared" si="12"/>
        <v>4.6726399999999995</v>
      </c>
      <c r="Q36" s="37">
        <f t="shared" si="13"/>
        <v>2.6129599999999997</v>
      </c>
      <c r="R36" s="37">
        <f t="shared" si="14"/>
        <v>3.3700799999999997</v>
      </c>
      <c r="S36" s="37">
        <f t="shared" si="15"/>
        <v>0.54432000000000003</v>
      </c>
      <c r="T36" s="37">
        <f t="shared" si="10"/>
        <v>11.2</v>
      </c>
    </row>
    <row r="37" spans="1:20">
      <c r="A37" s="8" t="s">
        <v>79</v>
      </c>
      <c r="B37" s="196">
        <v>11.2</v>
      </c>
      <c r="C37" s="196">
        <v>11.2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4.6726399999999995</v>
      </c>
      <c r="J37" s="21">
        <f t="shared" si="6"/>
        <v>2.6129599999999997</v>
      </c>
      <c r="K37" s="21">
        <f t="shared" si="7"/>
        <v>3.3700799999999997</v>
      </c>
      <c r="L37" s="21">
        <f t="shared" si="8"/>
        <v>0.54432000000000003</v>
      </c>
      <c r="M37" s="157">
        <f t="shared" si="9"/>
        <v>11.2</v>
      </c>
      <c r="N37" s="22"/>
      <c r="P37" s="37">
        <f t="shared" si="12"/>
        <v>4.6726399999999995</v>
      </c>
      <c r="Q37" s="37">
        <f t="shared" si="13"/>
        <v>2.6129599999999997</v>
      </c>
      <c r="R37" s="37">
        <f t="shared" si="14"/>
        <v>3.3700799999999997</v>
      </c>
      <c r="S37" s="37">
        <f t="shared" si="15"/>
        <v>0.54432000000000003</v>
      </c>
      <c r="T37" s="37">
        <f t="shared" si="10"/>
        <v>11.2</v>
      </c>
    </row>
    <row r="38" spans="1:20">
      <c r="A38" s="8" t="s">
        <v>80</v>
      </c>
      <c r="B38" s="196">
        <v>11.2</v>
      </c>
      <c r="C38" s="196">
        <v>11.2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4.6726399999999995</v>
      </c>
      <c r="J38" s="21">
        <f t="shared" si="6"/>
        <v>2.6129599999999997</v>
      </c>
      <c r="K38" s="21">
        <f t="shared" si="7"/>
        <v>3.3700799999999997</v>
      </c>
      <c r="L38" s="21">
        <f t="shared" si="8"/>
        <v>0.54432000000000003</v>
      </c>
      <c r="M38" s="157">
        <f t="shared" si="9"/>
        <v>11.2</v>
      </c>
      <c r="N38" s="22"/>
      <c r="P38" s="37">
        <f t="shared" si="12"/>
        <v>4.6726399999999995</v>
      </c>
      <c r="Q38" s="37">
        <f t="shared" si="13"/>
        <v>2.6129599999999997</v>
      </c>
      <c r="R38" s="37">
        <f t="shared" si="14"/>
        <v>3.3700799999999997</v>
      </c>
      <c r="S38" s="37">
        <f t="shared" si="15"/>
        <v>0.54432000000000003</v>
      </c>
      <c r="T38" s="37">
        <f t="shared" si="10"/>
        <v>11.2</v>
      </c>
    </row>
    <row r="39" spans="1:20">
      <c r="A39" s="8" t="s">
        <v>81</v>
      </c>
      <c r="B39" s="196">
        <v>11.2</v>
      </c>
      <c r="C39" s="196">
        <v>11.2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4.6726399999999995</v>
      </c>
      <c r="J39" s="21">
        <f t="shared" si="6"/>
        <v>2.6129599999999997</v>
      </c>
      <c r="K39" s="21">
        <f t="shared" si="7"/>
        <v>3.3700799999999997</v>
      </c>
      <c r="L39" s="21">
        <f t="shared" si="8"/>
        <v>0.54432000000000003</v>
      </c>
      <c r="M39" s="157">
        <f t="shared" si="9"/>
        <v>11.2</v>
      </c>
      <c r="N39" s="22"/>
      <c r="P39" s="37">
        <f t="shared" si="12"/>
        <v>4.6726399999999995</v>
      </c>
      <c r="Q39" s="37">
        <f t="shared" si="13"/>
        <v>2.6129599999999997</v>
      </c>
      <c r="R39" s="37">
        <f t="shared" si="14"/>
        <v>3.3700799999999997</v>
      </c>
      <c r="S39" s="37">
        <f t="shared" si="15"/>
        <v>0.54432000000000003</v>
      </c>
      <c r="T39" s="37">
        <f t="shared" si="10"/>
        <v>11.2</v>
      </c>
    </row>
    <row r="40" spans="1:20">
      <c r="A40" s="8" t="s">
        <v>82</v>
      </c>
      <c r="B40" s="196">
        <v>11.2</v>
      </c>
      <c r="C40" s="196">
        <v>11.2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4.6726399999999995</v>
      </c>
      <c r="J40" s="21">
        <f t="shared" si="6"/>
        <v>2.6129599999999997</v>
      </c>
      <c r="K40" s="21">
        <f t="shared" si="7"/>
        <v>3.3700799999999997</v>
      </c>
      <c r="L40" s="21">
        <f t="shared" si="8"/>
        <v>0.54432000000000003</v>
      </c>
      <c r="M40" s="157">
        <f t="shared" si="9"/>
        <v>11.2</v>
      </c>
      <c r="N40" s="22"/>
      <c r="P40" s="37">
        <f t="shared" si="12"/>
        <v>4.6726399999999995</v>
      </c>
      <c r="Q40" s="37">
        <f t="shared" si="13"/>
        <v>2.6129599999999997</v>
      </c>
      <c r="R40" s="37">
        <f t="shared" si="14"/>
        <v>3.3700799999999997</v>
      </c>
      <c r="S40" s="37">
        <f t="shared" si="15"/>
        <v>0.54432000000000003</v>
      </c>
      <c r="T40" s="37">
        <f t="shared" si="10"/>
        <v>11.2</v>
      </c>
    </row>
    <row r="41" spans="1:20">
      <c r="A41" s="8" t="s">
        <v>83</v>
      </c>
      <c r="B41" s="196">
        <v>11.2</v>
      </c>
      <c r="C41" s="196">
        <v>11.2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4.6726399999999995</v>
      </c>
      <c r="J41" s="21">
        <f t="shared" si="6"/>
        <v>2.6129599999999997</v>
      </c>
      <c r="K41" s="21">
        <f t="shared" si="7"/>
        <v>3.3700799999999997</v>
      </c>
      <c r="L41" s="21">
        <f t="shared" si="8"/>
        <v>0.54432000000000003</v>
      </c>
      <c r="M41" s="157">
        <f t="shared" si="9"/>
        <v>11.2</v>
      </c>
      <c r="N41" s="22"/>
      <c r="P41" s="37">
        <f t="shared" si="12"/>
        <v>4.6726399999999995</v>
      </c>
      <c r="Q41" s="37">
        <f t="shared" si="13"/>
        <v>2.6129599999999997</v>
      </c>
      <c r="R41" s="37">
        <f t="shared" si="14"/>
        <v>3.3700799999999997</v>
      </c>
      <c r="S41" s="37">
        <f t="shared" si="15"/>
        <v>0.54432000000000003</v>
      </c>
      <c r="T41" s="37">
        <f t="shared" si="10"/>
        <v>11.2</v>
      </c>
    </row>
    <row r="42" spans="1:20">
      <c r="A42" s="8" t="s">
        <v>84</v>
      </c>
      <c r="B42" s="196">
        <v>11.2</v>
      </c>
      <c r="C42" s="196">
        <v>11.2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4.6726399999999995</v>
      </c>
      <c r="J42" s="21">
        <f t="shared" si="6"/>
        <v>2.6129599999999997</v>
      </c>
      <c r="K42" s="21">
        <f t="shared" si="7"/>
        <v>3.3700799999999997</v>
      </c>
      <c r="L42" s="21">
        <f t="shared" si="8"/>
        <v>0.54432000000000003</v>
      </c>
      <c r="M42" s="157">
        <f t="shared" si="9"/>
        <v>11.2</v>
      </c>
      <c r="N42" s="22"/>
      <c r="P42" s="37">
        <f t="shared" si="12"/>
        <v>4.6726399999999995</v>
      </c>
      <c r="Q42" s="37">
        <f t="shared" si="13"/>
        <v>2.6129599999999997</v>
      </c>
      <c r="R42" s="37">
        <f t="shared" si="14"/>
        <v>3.3700799999999997</v>
      </c>
      <c r="S42" s="37">
        <f t="shared" si="15"/>
        <v>0.54432000000000003</v>
      </c>
      <c r="T42" s="37">
        <f t="shared" si="10"/>
        <v>11.2</v>
      </c>
    </row>
    <row r="43" spans="1:20">
      <c r="A43" s="8" t="s">
        <v>85</v>
      </c>
      <c r="B43" s="196">
        <v>11.2</v>
      </c>
      <c r="C43" s="196">
        <v>11.2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4.6726399999999995</v>
      </c>
      <c r="J43" s="21">
        <f t="shared" si="6"/>
        <v>2.6129599999999997</v>
      </c>
      <c r="K43" s="21">
        <f t="shared" si="7"/>
        <v>3.3700799999999997</v>
      </c>
      <c r="L43" s="21">
        <f t="shared" si="8"/>
        <v>0.54432000000000003</v>
      </c>
      <c r="M43" s="157">
        <f t="shared" si="9"/>
        <v>11.2</v>
      </c>
      <c r="N43" s="22"/>
      <c r="P43" s="37">
        <f t="shared" si="12"/>
        <v>4.6726399999999995</v>
      </c>
      <c r="Q43" s="37">
        <f t="shared" si="13"/>
        <v>2.6129599999999997</v>
      </c>
      <c r="R43" s="37">
        <f t="shared" si="14"/>
        <v>3.3700799999999997</v>
      </c>
      <c r="S43" s="37">
        <f t="shared" si="15"/>
        <v>0.54432000000000003</v>
      </c>
      <c r="T43" s="37">
        <f t="shared" si="10"/>
        <v>11.2</v>
      </c>
    </row>
    <row r="44" spans="1:20">
      <c r="A44" s="8" t="s">
        <v>86</v>
      </c>
      <c r="B44" s="196">
        <v>11.2</v>
      </c>
      <c r="C44" s="196">
        <v>11.2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4.6726399999999995</v>
      </c>
      <c r="J44" s="21">
        <f t="shared" si="6"/>
        <v>2.6129599999999997</v>
      </c>
      <c r="K44" s="21">
        <f t="shared" si="7"/>
        <v>3.3700799999999997</v>
      </c>
      <c r="L44" s="21">
        <f t="shared" si="8"/>
        <v>0.54432000000000003</v>
      </c>
      <c r="M44" s="157">
        <f t="shared" si="9"/>
        <v>11.2</v>
      </c>
      <c r="N44" s="22"/>
      <c r="P44" s="37">
        <f t="shared" si="12"/>
        <v>4.6726399999999995</v>
      </c>
      <c r="Q44" s="37">
        <f t="shared" si="13"/>
        <v>2.6129599999999997</v>
      </c>
      <c r="R44" s="37">
        <f t="shared" si="14"/>
        <v>3.3700799999999997</v>
      </c>
      <c r="S44" s="37">
        <f t="shared" si="15"/>
        <v>0.54432000000000003</v>
      </c>
      <c r="T44" s="37">
        <f t="shared" si="10"/>
        <v>11.2</v>
      </c>
    </row>
    <row r="45" spans="1:20">
      <c r="A45" s="8" t="s">
        <v>87</v>
      </c>
      <c r="B45" s="196">
        <v>11.2</v>
      </c>
      <c r="C45" s="196">
        <v>11.2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4.6726399999999995</v>
      </c>
      <c r="J45" s="21">
        <f t="shared" si="6"/>
        <v>2.6129599999999997</v>
      </c>
      <c r="K45" s="21">
        <f t="shared" si="7"/>
        <v>3.3700799999999997</v>
      </c>
      <c r="L45" s="21">
        <f t="shared" si="8"/>
        <v>0.54432000000000003</v>
      </c>
      <c r="M45" s="157">
        <f t="shared" si="9"/>
        <v>11.2</v>
      </c>
      <c r="N45" s="22"/>
      <c r="P45" s="37">
        <f t="shared" si="12"/>
        <v>4.6726399999999995</v>
      </c>
      <c r="Q45" s="37">
        <f t="shared" si="13"/>
        <v>2.6129599999999997</v>
      </c>
      <c r="R45" s="37">
        <f t="shared" si="14"/>
        <v>3.3700799999999997</v>
      </c>
      <c r="S45" s="37">
        <f t="shared" si="15"/>
        <v>0.54432000000000003</v>
      </c>
      <c r="T45" s="37">
        <f t="shared" si="10"/>
        <v>11.2</v>
      </c>
    </row>
    <row r="46" spans="1:20">
      <c r="A46" s="8" t="s">
        <v>88</v>
      </c>
      <c r="B46" s="196">
        <v>11.2</v>
      </c>
      <c r="C46" s="196">
        <v>11.2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4.6726399999999995</v>
      </c>
      <c r="J46" s="21">
        <f t="shared" si="6"/>
        <v>2.6129599999999997</v>
      </c>
      <c r="K46" s="21">
        <f t="shared" si="7"/>
        <v>3.3700799999999997</v>
      </c>
      <c r="L46" s="21">
        <f t="shared" si="8"/>
        <v>0.54432000000000003</v>
      </c>
      <c r="M46" s="157">
        <f t="shared" si="9"/>
        <v>11.2</v>
      </c>
      <c r="N46" s="22"/>
      <c r="P46" s="37">
        <f t="shared" si="12"/>
        <v>4.6726399999999995</v>
      </c>
      <c r="Q46" s="37">
        <f t="shared" si="13"/>
        <v>2.6129599999999997</v>
      </c>
      <c r="R46" s="37">
        <f t="shared" si="14"/>
        <v>3.3700799999999997</v>
      </c>
      <c r="S46" s="37">
        <f t="shared" si="15"/>
        <v>0.54432000000000003</v>
      </c>
      <c r="T46" s="37">
        <f t="shared" si="10"/>
        <v>11.2</v>
      </c>
    </row>
    <row r="47" spans="1:20">
      <c r="A47" s="8" t="s">
        <v>89</v>
      </c>
      <c r="B47" s="196">
        <v>11.2</v>
      </c>
      <c r="C47" s="196">
        <v>11.2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4.6726399999999995</v>
      </c>
      <c r="J47" s="21">
        <f t="shared" si="6"/>
        <v>2.6129599999999997</v>
      </c>
      <c r="K47" s="21">
        <f t="shared" si="7"/>
        <v>3.3700799999999997</v>
      </c>
      <c r="L47" s="21">
        <f t="shared" si="8"/>
        <v>0.54432000000000003</v>
      </c>
      <c r="M47" s="157">
        <f t="shared" si="9"/>
        <v>11.2</v>
      </c>
      <c r="N47" s="22"/>
      <c r="P47" s="37">
        <f t="shared" si="12"/>
        <v>4.6726399999999995</v>
      </c>
      <c r="Q47" s="37">
        <f t="shared" si="13"/>
        <v>2.6129599999999997</v>
      </c>
      <c r="R47" s="37">
        <f t="shared" si="14"/>
        <v>3.3700799999999997</v>
      </c>
      <c r="S47" s="37">
        <f t="shared" si="15"/>
        <v>0.54432000000000003</v>
      </c>
      <c r="T47" s="37">
        <f t="shared" si="10"/>
        <v>11.2</v>
      </c>
    </row>
    <row r="48" spans="1:20">
      <c r="A48" s="8" t="s">
        <v>90</v>
      </c>
      <c r="B48" s="196">
        <v>11.2</v>
      </c>
      <c r="C48" s="196">
        <v>11.2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4.6726399999999995</v>
      </c>
      <c r="J48" s="21">
        <f t="shared" si="6"/>
        <v>2.6129599999999997</v>
      </c>
      <c r="K48" s="21">
        <f t="shared" si="7"/>
        <v>3.3700799999999997</v>
      </c>
      <c r="L48" s="21">
        <f t="shared" si="8"/>
        <v>0.54432000000000003</v>
      </c>
      <c r="M48" s="157">
        <f t="shared" si="9"/>
        <v>11.2</v>
      </c>
      <c r="N48" s="22"/>
      <c r="P48" s="37">
        <f t="shared" si="12"/>
        <v>4.6726399999999995</v>
      </c>
      <c r="Q48" s="37">
        <f t="shared" si="13"/>
        <v>2.6129599999999997</v>
      </c>
      <c r="R48" s="37">
        <f t="shared" si="14"/>
        <v>3.3700799999999997</v>
      </c>
      <c r="S48" s="37">
        <f t="shared" si="15"/>
        <v>0.54432000000000003</v>
      </c>
      <c r="T48" s="37">
        <f t="shared" si="10"/>
        <v>11.2</v>
      </c>
    </row>
    <row r="49" spans="1:20">
      <c r="A49" s="8" t="s">
        <v>91</v>
      </c>
      <c r="B49" s="196">
        <v>11.2</v>
      </c>
      <c r="C49" s="196">
        <v>11.2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4.6726399999999995</v>
      </c>
      <c r="J49" s="21">
        <f t="shared" si="6"/>
        <v>2.6129599999999997</v>
      </c>
      <c r="K49" s="21">
        <f t="shared" si="7"/>
        <v>3.3700799999999997</v>
      </c>
      <c r="L49" s="21">
        <f t="shared" si="8"/>
        <v>0.54432000000000003</v>
      </c>
      <c r="M49" s="157">
        <f t="shared" si="9"/>
        <v>11.2</v>
      </c>
      <c r="N49" s="22"/>
      <c r="P49" s="37">
        <f t="shared" si="12"/>
        <v>4.6726399999999995</v>
      </c>
      <c r="Q49" s="37">
        <f t="shared" si="13"/>
        <v>2.6129599999999997</v>
      </c>
      <c r="R49" s="37">
        <f t="shared" si="14"/>
        <v>3.3700799999999997</v>
      </c>
      <c r="S49" s="37">
        <f t="shared" si="15"/>
        <v>0.54432000000000003</v>
      </c>
      <c r="T49" s="37">
        <f t="shared" si="10"/>
        <v>11.2</v>
      </c>
    </row>
    <row r="50" spans="1:20">
      <c r="A50" s="8" t="s">
        <v>92</v>
      </c>
      <c r="B50" s="196">
        <v>11.2</v>
      </c>
      <c r="C50" s="196">
        <v>11.2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4.6726399999999995</v>
      </c>
      <c r="J50" s="21">
        <f t="shared" si="6"/>
        <v>2.6129599999999997</v>
      </c>
      <c r="K50" s="21">
        <f t="shared" si="7"/>
        <v>3.3700799999999997</v>
      </c>
      <c r="L50" s="21">
        <f t="shared" si="8"/>
        <v>0.54432000000000003</v>
      </c>
      <c r="M50" s="157">
        <f t="shared" si="9"/>
        <v>11.2</v>
      </c>
      <c r="N50" s="22"/>
      <c r="P50" s="37">
        <f t="shared" si="12"/>
        <v>4.6726399999999995</v>
      </c>
      <c r="Q50" s="37">
        <f t="shared" si="13"/>
        <v>2.6129599999999997</v>
      </c>
      <c r="R50" s="37">
        <f t="shared" si="14"/>
        <v>3.3700799999999997</v>
      </c>
      <c r="S50" s="37">
        <f t="shared" si="15"/>
        <v>0.54432000000000003</v>
      </c>
      <c r="T50" s="37">
        <f t="shared" si="10"/>
        <v>11.2</v>
      </c>
    </row>
    <row r="51" spans="1:20">
      <c r="A51" s="8" t="s">
        <v>93</v>
      </c>
      <c r="B51" s="196">
        <v>11.2</v>
      </c>
      <c r="C51" s="196">
        <v>11.2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4.6726399999999995</v>
      </c>
      <c r="J51" s="21">
        <f t="shared" si="6"/>
        <v>2.6129599999999997</v>
      </c>
      <c r="K51" s="21">
        <f t="shared" si="7"/>
        <v>3.3700799999999997</v>
      </c>
      <c r="L51" s="21">
        <f t="shared" si="8"/>
        <v>0.54432000000000003</v>
      </c>
      <c r="M51" s="157">
        <f t="shared" si="9"/>
        <v>11.2</v>
      </c>
      <c r="N51" s="22"/>
      <c r="P51" s="37">
        <f t="shared" si="12"/>
        <v>4.6726399999999995</v>
      </c>
      <c r="Q51" s="37">
        <f t="shared" si="13"/>
        <v>2.6129599999999997</v>
      </c>
      <c r="R51" s="37">
        <f t="shared" si="14"/>
        <v>3.3700799999999997</v>
      </c>
      <c r="S51" s="37">
        <f t="shared" si="15"/>
        <v>0.54432000000000003</v>
      </c>
      <c r="T51" s="37">
        <f t="shared" si="10"/>
        <v>11.2</v>
      </c>
    </row>
    <row r="52" spans="1:20">
      <c r="A52" s="8" t="s">
        <v>94</v>
      </c>
      <c r="B52" s="196">
        <v>11.2</v>
      </c>
      <c r="C52" s="196">
        <v>11.2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4.6726399999999995</v>
      </c>
      <c r="J52" s="21">
        <f t="shared" si="6"/>
        <v>2.6129599999999997</v>
      </c>
      <c r="K52" s="21">
        <f t="shared" si="7"/>
        <v>3.3700799999999997</v>
      </c>
      <c r="L52" s="21">
        <f t="shared" si="8"/>
        <v>0.54432000000000003</v>
      </c>
      <c r="M52" s="157">
        <f t="shared" si="9"/>
        <v>11.2</v>
      </c>
      <c r="N52" s="22"/>
      <c r="P52" s="37">
        <f t="shared" si="12"/>
        <v>4.6726399999999995</v>
      </c>
      <c r="Q52" s="37">
        <f t="shared" si="13"/>
        <v>2.6129599999999997</v>
      </c>
      <c r="R52" s="37">
        <f t="shared" si="14"/>
        <v>3.3700799999999997</v>
      </c>
      <c r="S52" s="37">
        <f t="shared" si="15"/>
        <v>0.54432000000000003</v>
      </c>
      <c r="T52" s="37">
        <f t="shared" si="10"/>
        <v>11.2</v>
      </c>
    </row>
    <row r="53" spans="1:20">
      <c r="A53" s="8" t="s">
        <v>95</v>
      </c>
      <c r="B53" s="196">
        <v>11.2</v>
      </c>
      <c r="C53" s="196">
        <v>11.2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4.6726399999999995</v>
      </c>
      <c r="J53" s="21">
        <f t="shared" si="6"/>
        <v>2.6129599999999997</v>
      </c>
      <c r="K53" s="21">
        <f t="shared" si="7"/>
        <v>3.3700799999999997</v>
      </c>
      <c r="L53" s="21">
        <f t="shared" si="8"/>
        <v>0.54432000000000003</v>
      </c>
      <c r="M53" s="157">
        <f t="shared" si="9"/>
        <v>11.2</v>
      </c>
      <c r="N53" s="22"/>
      <c r="P53" s="37">
        <f t="shared" si="12"/>
        <v>4.6726399999999995</v>
      </c>
      <c r="Q53" s="37">
        <f t="shared" si="13"/>
        <v>2.6129599999999997</v>
      </c>
      <c r="R53" s="37">
        <f t="shared" si="14"/>
        <v>3.3700799999999997</v>
      </c>
      <c r="S53" s="37">
        <f t="shared" si="15"/>
        <v>0.54432000000000003</v>
      </c>
      <c r="T53" s="37">
        <f t="shared" si="10"/>
        <v>11.2</v>
      </c>
    </row>
    <row r="54" spans="1:20">
      <c r="A54" s="8" t="s">
        <v>96</v>
      </c>
      <c r="B54" s="196">
        <v>11.2</v>
      </c>
      <c r="C54" s="196">
        <v>11.2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4.6726399999999995</v>
      </c>
      <c r="J54" s="21">
        <f t="shared" si="6"/>
        <v>2.6129599999999997</v>
      </c>
      <c r="K54" s="21">
        <f t="shared" si="7"/>
        <v>3.3700799999999997</v>
      </c>
      <c r="L54" s="21">
        <f t="shared" si="8"/>
        <v>0.54432000000000003</v>
      </c>
      <c r="M54" s="157">
        <f t="shared" si="9"/>
        <v>11.2</v>
      </c>
      <c r="N54" s="22"/>
      <c r="P54" s="37">
        <f t="shared" si="12"/>
        <v>4.6726399999999995</v>
      </c>
      <c r="Q54" s="37">
        <f t="shared" si="13"/>
        <v>2.6129599999999997</v>
      </c>
      <c r="R54" s="37">
        <f t="shared" si="14"/>
        <v>3.3700799999999997</v>
      </c>
      <c r="S54" s="37">
        <f t="shared" si="15"/>
        <v>0.54432000000000003</v>
      </c>
      <c r="T54" s="37">
        <f t="shared" si="10"/>
        <v>11.2</v>
      </c>
    </row>
    <row r="55" spans="1:20">
      <c r="A55" s="8" t="s">
        <v>97</v>
      </c>
      <c r="B55" s="196">
        <v>11.2</v>
      </c>
      <c r="C55" s="196">
        <v>11.2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4.6726399999999995</v>
      </c>
      <c r="J55" s="21">
        <f t="shared" si="6"/>
        <v>2.6129599999999997</v>
      </c>
      <c r="K55" s="21">
        <f t="shared" si="7"/>
        <v>3.3700799999999997</v>
      </c>
      <c r="L55" s="21">
        <f t="shared" si="8"/>
        <v>0.54432000000000003</v>
      </c>
      <c r="M55" s="157">
        <f t="shared" si="9"/>
        <v>11.2</v>
      </c>
      <c r="N55" s="22"/>
      <c r="P55" s="37">
        <f t="shared" si="12"/>
        <v>4.6726399999999995</v>
      </c>
      <c r="Q55" s="37">
        <f t="shared" si="13"/>
        <v>2.6129599999999997</v>
      </c>
      <c r="R55" s="37">
        <f t="shared" si="14"/>
        <v>3.3700799999999997</v>
      </c>
      <c r="S55" s="37">
        <f t="shared" si="15"/>
        <v>0.54432000000000003</v>
      </c>
      <c r="T55" s="37">
        <f t="shared" si="10"/>
        <v>11.2</v>
      </c>
    </row>
    <row r="56" spans="1:20">
      <c r="A56" s="8" t="s">
        <v>98</v>
      </c>
      <c r="B56" s="196">
        <v>11.2</v>
      </c>
      <c r="C56" s="196">
        <v>11.2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4.6726399999999995</v>
      </c>
      <c r="J56" s="21">
        <f t="shared" si="6"/>
        <v>2.6129599999999997</v>
      </c>
      <c r="K56" s="21">
        <f t="shared" si="7"/>
        <v>3.3700799999999997</v>
      </c>
      <c r="L56" s="21">
        <f t="shared" si="8"/>
        <v>0.54432000000000003</v>
      </c>
      <c r="M56" s="157">
        <f t="shared" si="9"/>
        <v>11.2</v>
      </c>
      <c r="N56" s="22"/>
      <c r="P56" s="37">
        <f t="shared" si="12"/>
        <v>4.6726399999999995</v>
      </c>
      <c r="Q56" s="37">
        <f t="shared" si="13"/>
        <v>2.6129599999999997</v>
      </c>
      <c r="R56" s="37">
        <f t="shared" si="14"/>
        <v>3.3700799999999997</v>
      </c>
      <c r="S56" s="37">
        <f t="shared" si="15"/>
        <v>0.54432000000000003</v>
      </c>
      <c r="T56" s="37">
        <f t="shared" si="10"/>
        <v>11.2</v>
      </c>
    </row>
    <row r="57" spans="1:20">
      <c r="A57" s="8" t="s">
        <v>99</v>
      </c>
      <c r="B57" s="196">
        <v>11.2</v>
      </c>
      <c r="C57" s="196">
        <v>11.2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4.6726399999999995</v>
      </c>
      <c r="J57" s="21">
        <f t="shared" si="6"/>
        <v>2.6129599999999997</v>
      </c>
      <c r="K57" s="21">
        <f t="shared" si="7"/>
        <v>3.3700799999999997</v>
      </c>
      <c r="L57" s="21">
        <f t="shared" si="8"/>
        <v>0.54432000000000003</v>
      </c>
      <c r="M57" s="157">
        <f t="shared" si="9"/>
        <v>11.2</v>
      </c>
      <c r="N57" s="22"/>
      <c r="P57" s="37">
        <f t="shared" si="12"/>
        <v>4.6726399999999995</v>
      </c>
      <c r="Q57" s="37">
        <f t="shared" si="13"/>
        <v>2.6129599999999997</v>
      </c>
      <c r="R57" s="37">
        <f t="shared" si="14"/>
        <v>3.3700799999999997</v>
      </c>
      <c r="S57" s="37">
        <f t="shared" si="15"/>
        <v>0.54432000000000003</v>
      </c>
      <c r="T57" s="37">
        <f t="shared" si="10"/>
        <v>11.2</v>
      </c>
    </row>
    <row r="58" spans="1:20">
      <c r="A58" s="8" t="s">
        <v>100</v>
      </c>
      <c r="B58" s="196">
        <v>11.2</v>
      </c>
      <c r="C58" s="196">
        <v>11.2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4.6726399999999995</v>
      </c>
      <c r="J58" s="21">
        <f t="shared" si="6"/>
        <v>2.6129599999999997</v>
      </c>
      <c r="K58" s="21">
        <f t="shared" si="7"/>
        <v>3.3700799999999997</v>
      </c>
      <c r="L58" s="21">
        <f t="shared" si="8"/>
        <v>0.54432000000000003</v>
      </c>
      <c r="M58" s="157">
        <f t="shared" si="9"/>
        <v>11.2</v>
      </c>
      <c r="N58" s="22"/>
      <c r="P58" s="37">
        <f t="shared" si="12"/>
        <v>4.6726399999999995</v>
      </c>
      <c r="Q58" s="37">
        <f t="shared" si="13"/>
        <v>2.6129599999999997</v>
      </c>
      <c r="R58" s="37">
        <f t="shared" si="14"/>
        <v>3.3700799999999997</v>
      </c>
      <c r="S58" s="37">
        <f t="shared" si="15"/>
        <v>0.54432000000000003</v>
      </c>
      <c r="T58" s="37">
        <f t="shared" si="10"/>
        <v>11.2</v>
      </c>
    </row>
    <row r="59" spans="1:20">
      <c r="A59" s="8" t="s">
        <v>101</v>
      </c>
      <c r="B59" s="196">
        <v>11.2</v>
      </c>
      <c r="C59" s="196">
        <v>11.2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4.6726399999999995</v>
      </c>
      <c r="J59" s="21">
        <f t="shared" si="6"/>
        <v>2.6129599999999997</v>
      </c>
      <c r="K59" s="21">
        <f t="shared" si="7"/>
        <v>3.3700799999999997</v>
      </c>
      <c r="L59" s="21">
        <f t="shared" si="8"/>
        <v>0.54432000000000003</v>
      </c>
      <c r="M59" s="157">
        <f t="shared" si="9"/>
        <v>11.2</v>
      </c>
      <c r="N59" s="22"/>
      <c r="P59" s="37">
        <f t="shared" si="12"/>
        <v>4.6726399999999995</v>
      </c>
      <c r="Q59" s="37">
        <f t="shared" si="13"/>
        <v>2.6129599999999997</v>
      </c>
      <c r="R59" s="37">
        <f t="shared" si="14"/>
        <v>3.3700799999999997</v>
      </c>
      <c r="S59" s="37">
        <f t="shared" si="15"/>
        <v>0.54432000000000003</v>
      </c>
      <c r="T59" s="37">
        <f t="shared" si="10"/>
        <v>11.2</v>
      </c>
    </row>
    <row r="60" spans="1:20">
      <c r="A60" s="8" t="s">
        <v>102</v>
      </c>
      <c r="B60" s="196">
        <v>11.2</v>
      </c>
      <c r="C60" s="196">
        <v>11.2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4.6726399999999995</v>
      </c>
      <c r="J60" s="21">
        <f t="shared" si="6"/>
        <v>2.6129599999999997</v>
      </c>
      <c r="K60" s="21">
        <f t="shared" si="7"/>
        <v>3.3700799999999997</v>
      </c>
      <c r="L60" s="21">
        <f t="shared" si="8"/>
        <v>0.54432000000000003</v>
      </c>
      <c r="M60" s="157">
        <f t="shared" si="9"/>
        <v>11.2</v>
      </c>
      <c r="N60" s="22"/>
      <c r="P60" s="37">
        <f t="shared" si="12"/>
        <v>4.6726399999999995</v>
      </c>
      <c r="Q60" s="37">
        <f t="shared" si="13"/>
        <v>2.6129599999999997</v>
      </c>
      <c r="R60" s="37">
        <f t="shared" si="14"/>
        <v>3.3700799999999997</v>
      </c>
      <c r="S60" s="37">
        <f t="shared" si="15"/>
        <v>0.54432000000000003</v>
      </c>
      <c r="T60" s="37">
        <f t="shared" si="10"/>
        <v>11.2</v>
      </c>
    </row>
    <row r="61" spans="1:20">
      <c r="A61" s="8" t="s">
        <v>103</v>
      </c>
      <c r="B61" s="196">
        <v>11.2</v>
      </c>
      <c r="C61" s="196">
        <v>11.2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4.6726399999999995</v>
      </c>
      <c r="J61" s="21">
        <f t="shared" si="6"/>
        <v>2.6129599999999997</v>
      </c>
      <c r="K61" s="21">
        <f t="shared" si="7"/>
        <v>3.3700799999999997</v>
      </c>
      <c r="L61" s="21">
        <f t="shared" si="8"/>
        <v>0.54432000000000003</v>
      </c>
      <c r="M61" s="157">
        <f t="shared" si="9"/>
        <v>11.2</v>
      </c>
      <c r="N61" s="22"/>
      <c r="P61" s="37">
        <f t="shared" si="12"/>
        <v>4.6726399999999995</v>
      </c>
      <c r="Q61" s="37">
        <f t="shared" si="13"/>
        <v>2.6129599999999997</v>
      </c>
      <c r="R61" s="37">
        <f t="shared" si="14"/>
        <v>3.3700799999999997</v>
      </c>
      <c r="S61" s="37">
        <f t="shared" si="15"/>
        <v>0.54432000000000003</v>
      </c>
      <c r="T61" s="37">
        <f t="shared" si="10"/>
        <v>11.2</v>
      </c>
    </row>
    <row r="62" spans="1:20">
      <c r="A62" s="8" t="s">
        <v>104</v>
      </c>
      <c r="B62" s="196">
        <v>11.2</v>
      </c>
      <c r="C62" s="196">
        <v>11.2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4.6726399999999995</v>
      </c>
      <c r="J62" s="21">
        <f t="shared" si="6"/>
        <v>2.6129599999999997</v>
      </c>
      <c r="K62" s="21">
        <f t="shared" si="7"/>
        <v>3.3700799999999997</v>
      </c>
      <c r="L62" s="21">
        <f t="shared" si="8"/>
        <v>0.54432000000000003</v>
      </c>
      <c r="M62" s="157">
        <f t="shared" si="9"/>
        <v>11.2</v>
      </c>
      <c r="N62" s="22"/>
      <c r="P62" s="37">
        <f t="shared" si="12"/>
        <v>4.6726399999999995</v>
      </c>
      <c r="Q62" s="37">
        <f t="shared" si="13"/>
        <v>2.6129599999999997</v>
      </c>
      <c r="R62" s="37">
        <f t="shared" si="14"/>
        <v>3.3700799999999997</v>
      </c>
      <c r="S62" s="37">
        <f t="shared" si="15"/>
        <v>0.54432000000000003</v>
      </c>
      <c r="T62" s="37">
        <f t="shared" si="10"/>
        <v>11.2</v>
      </c>
    </row>
    <row r="63" spans="1:20">
      <c r="A63" s="8" t="s">
        <v>105</v>
      </c>
      <c r="B63" s="196">
        <v>11.2</v>
      </c>
      <c r="C63" s="196">
        <v>11.2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4.6726399999999995</v>
      </c>
      <c r="J63" s="21">
        <f t="shared" si="6"/>
        <v>2.6129599999999997</v>
      </c>
      <c r="K63" s="21">
        <f t="shared" si="7"/>
        <v>3.3700799999999997</v>
      </c>
      <c r="L63" s="21">
        <f t="shared" si="8"/>
        <v>0.54432000000000003</v>
      </c>
      <c r="M63" s="157">
        <f t="shared" si="9"/>
        <v>11.2</v>
      </c>
      <c r="N63" s="22"/>
      <c r="P63" s="37">
        <f t="shared" si="12"/>
        <v>4.6726399999999995</v>
      </c>
      <c r="Q63" s="37">
        <f t="shared" si="13"/>
        <v>2.6129599999999997</v>
      </c>
      <c r="R63" s="37">
        <f t="shared" si="14"/>
        <v>3.3700799999999997</v>
      </c>
      <c r="S63" s="37">
        <f t="shared" si="15"/>
        <v>0.54432000000000003</v>
      </c>
      <c r="T63" s="37">
        <f t="shared" si="10"/>
        <v>11.2</v>
      </c>
    </row>
    <row r="64" spans="1:20">
      <c r="A64" s="8" t="s">
        <v>106</v>
      </c>
      <c r="B64" s="196">
        <v>11.2</v>
      </c>
      <c r="C64" s="196">
        <v>11.2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4.6726399999999995</v>
      </c>
      <c r="J64" s="21">
        <f t="shared" si="6"/>
        <v>2.6129599999999997</v>
      </c>
      <c r="K64" s="21">
        <f t="shared" si="7"/>
        <v>3.3700799999999997</v>
      </c>
      <c r="L64" s="21">
        <f t="shared" si="8"/>
        <v>0.54432000000000003</v>
      </c>
      <c r="M64" s="157">
        <f t="shared" si="9"/>
        <v>11.2</v>
      </c>
      <c r="N64" s="22"/>
      <c r="P64" s="37">
        <f t="shared" si="12"/>
        <v>4.6726399999999995</v>
      </c>
      <c r="Q64" s="37">
        <f t="shared" si="13"/>
        <v>2.6129599999999997</v>
      </c>
      <c r="R64" s="37">
        <f t="shared" si="14"/>
        <v>3.3700799999999997</v>
      </c>
      <c r="S64" s="37">
        <f t="shared" si="15"/>
        <v>0.54432000000000003</v>
      </c>
      <c r="T64" s="37">
        <f t="shared" si="10"/>
        <v>11.2</v>
      </c>
    </row>
    <row r="65" spans="1:20">
      <c r="A65" s="8" t="s">
        <v>107</v>
      </c>
      <c r="B65" s="196">
        <v>11.2</v>
      </c>
      <c r="C65" s="196">
        <v>11.2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4.6726399999999995</v>
      </c>
      <c r="J65" s="21">
        <f t="shared" si="6"/>
        <v>2.6129599999999997</v>
      </c>
      <c r="K65" s="21">
        <f t="shared" si="7"/>
        <v>3.3700799999999997</v>
      </c>
      <c r="L65" s="21">
        <f t="shared" si="8"/>
        <v>0.54432000000000003</v>
      </c>
      <c r="M65" s="157">
        <f t="shared" si="9"/>
        <v>11.2</v>
      </c>
      <c r="N65" s="22"/>
      <c r="P65" s="37">
        <f t="shared" si="12"/>
        <v>4.6726399999999995</v>
      </c>
      <c r="Q65" s="37">
        <f t="shared" si="13"/>
        <v>2.6129599999999997</v>
      </c>
      <c r="R65" s="37">
        <f t="shared" si="14"/>
        <v>3.3700799999999997</v>
      </c>
      <c r="S65" s="37">
        <f t="shared" si="15"/>
        <v>0.54432000000000003</v>
      </c>
      <c r="T65" s="37">
        <f t="shared" si="10"/>
        <v>11.2</v>
      </c>
    </row>
    <row r="66" spans="1:20">
      <c r="A66" s="8" t="s">
        <v>108</v>
      </c>
      <c r="B66" s="196">
        <v>11.2</v>
      </c>
      <c r="C66" s="196">
        <v>11.2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4.6726399999999995</v>
      </c>
      <c r="J66" s="21">
        <f t="shared" si="6"/>
        <v>2.6129599999999997</v>
      </c>
      <c r="K66" s="21">
        <f t="shared" si="7"/>
        <v>3.3700799999999997</v>
      </c>
      <c r="L66" s="21">
        <f t="shared" si="8"/>
        <v>0.54432000000000003</v>
      </c>
      <c r="M66" s="157">
        <f t="shared" si="9"/>
        <v>11.2</v>
      </c>
      <c r="N66" s="22"/>
      <c r="P66" s="37">
        <f t="shared" si="12"/>
        <v>4.6726399999999995</v>
      </c>
      <c r="Q66" s="37">
        <f t="shared" si="13"/>
        <v>2.6129599999999997</v>
      </c>
      <c r="R66" s="37">
        <f t="shared" si="14"/>
        <v>3.3700799999999997</v>
      </c>
      <c r="S66" s="37">
        <f t="shared" si="15"/>
        <v>0.54432000000000003</v>
      </c>
      <c r="T66" s="37">
        <f t="shared" si="10"/>
        <v>11.2</v>
      </c>
    </row>
    <row r="67" spans="1:20">
      <c r="A67" s="8" t="s">
        <v>109</v>
      </c>
      <c r="B67" s="196">
        <v>11.2</v>
      </c>
      <c r="C67" s="196">
        <v>11.2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4.6726399999999995</v>
      </c>
      <c r="J67" s="21">
        <f t="shared" si="6"/>
        <v>2.6129599999999997</v>
      </c>
      <c r="K67" s="21">
        <f t="shared" si="7"/>
        <v>3.3700799999999997</v>
      </c>
      <c r="L67" s="21">
        <f t="shared" si="8"/>
        <v>0.54432000000000003</v>
      </c>
      <c r="M67" s="157">
        <f t="shared" si="9"/>
        <v>11.2</v>
      </c>
      <c r="N67" s="22"/>
      <c r="P67" s="37">
        <f t="shared" ref="P67:P98" si="17">I67</f>
        <v>4.6726399999999995</v>
      </c>
      <c r="Q67" s="37">
        <f t="shared" ref="Q67:Q98" si="18">J67</f>
        <v>2.6129599999999997</v>
      </c>
      <c r="R67" s="37">
        <f t="shared" ref="R67:R98" si="19">K67</f>
        <v>3.3700799999999997</v>
      </c>
      <c r="S67" s="37">
        <f t="shared" ref="S67:S98" si="20">L67</f>
        <v>0.54432000000000003</v>
      </c>
      <c r="T67" s="37">
        <f t="shared" si="10"/>
        <v>11.2</v>
      </c>
    </row>
    <row r="68" spans="1:20">
      <c r="A68" s="8" t="s">
        <v>110</v>
      </c>
      <c r="B68" s="196">
        <v>11.2</v>
      </c>
      <c r="C68" s="196">
        <v>11.2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4.6726399999999995</v>
      </c>
      <c r="J68" s="21">
        <f t="shared" ref="J68:J98" si="22">C68*E68/100</f>
        <v>2.6129599999999997</v>
      </c>
      <c r="K68" s="21">
        <f t="shared" ref="K68:K98" si="23">C68*F68/100</f>
        <v>3.3700799999999997</v>
      </c>
      <c r="L68" s="21">
        <f t="shared" ref="L68:L98" si="24">C68*G68/100</f>
        <v>0.54432000000000003</v>
      </c>
      <c r="M68" s="157">
        <f t="shared" ref="M68:M98" si="25">SUM(I68:L68)</f>
        <v>11.2</v>
      </c>
      <c r="N68" s="22"/>
      <c r="P68" s="37">
        <f t="shared" si="17"/>
        <v>4.6726399999999995</v>
      </c>
      <c r="Q68" s="37">
        <f t="shared" si="18"/>
        <v>2.6129599999999997</v>
      </c>
      <c r="R68" s="37">
        <f t="shared" si="19"/>
        <v>3.3700799999999997</v>
      </c>
      <c r="S68" s="37">
        <f t="shared" si="20"/>
        <v>0.54432000000000003</v>
      </c>
      <c r="T68" s="37">
        <f t="shared" ref="T68:T99" si="26">SUM(P68:S68)</f>
        <v>11.2</v>
      </c>
    </row>
    <row r="69" spans="1:20">
      <c r="A69" s="8" t="s">
        <v>111</v>
      </c>
      <c r="B69" s="196">
        <v>11.2</v>
      </c>
      <c r="C69" s="196">
        <v>11.2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4.6726399999999995</v>
      </c>
      <c r="J69" s="21">
        <f t="shared" si="22"/>
        <v>2.6129599999999997</v>
      </c>
      <c r="K69" s="21">
        <f t="shared" si="23"/>
        <v>3.3700799999999997</v>
      </c>
      <c r="L69" s="21">
        <f t="shared" si="24"/>
        <v>0.54432000000000003</v>
      </c>
      <c r="M69" s="157">
        <f t="shared" si="25"/>
        <v>11.2</v>
      </c>
      <c r="N69" s="22"/>
      <c r="P69" s="37">
        <f t="shared" si="17"/>
        <v>4.6726399999999995</v>
      </c>
      <c r="Q69" s="37">
        <f t="shared" si="18"/>
        <v>2.6129599999999997</v>
      </c>
      <c r="R69" s="37">
        <f t="shared" si="19"/>
        <v>3.3700799999999997</v>
      </c>
      <c r="S69" s="37">
        <f t="shared" si="20"/>
        <v>0.54432000000000003</v>
      </c>
      <c r="T69" s="37">
        <f t="shared" si="26"/>
        <v>11.2</v>
      </c>
    </row>
    <row r="70" spans="1:20">
      <c r="A70" s="8" t="s">
        <v>112</v>
      </c>
      <c r="B70" s="196">
        <v>11.2</v>
      </c>
      <c r="C70" s="196">
        <v>11.2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4.6726399999999995</v>
      </c>
      <c r="J70" s="21">
        <f t="shared" si="22"/>
        <v>2.6129599999999997</v>
      </c>
      <c r="K70" s="21">
        <f t="shared" si="23"/>
        <v>3.3700799999999997</v>
      </c>
      <c r="L70" s="21">
        <f t="shared" si="24"/>
        <v>0.54432000000000003</v>
      </c>
      <c r="M70" s="157">
        <f t="shared" si="25"/>
        <v>11.2</v>
      </c>
      <c r="N70" s="22"/>
      <c r="P70" s="37">
        <f t="shared" si="17"/>
        <v>4.6726399999999995</v>
      </c>
      <c r="Q70" s="37">
        <f t="shared" si="18"/>
        <v>2.6129599999999997</v>
      </c>
      <c r="R70" s="37">
        <f t="shared" si="19"/>
        <v>3.3700799999999997</v>
      </c>
      <c r="S70" s="37">
        <f t="shared" si="20"/>
        <v>0.54432000000000003</v>
      </c>
      <c r="T70" s="37">
        <f t="shared" si="26"/>
        <v>11.2</v>
      </c>
    </row>
    <row r="71" spans="1:20">
      <c r="A71" s="8" t="s">
        <v>113</v>
      </c>
      <c r="B71" s="196">
        <v>11.2</v>
      </c>
      <c r="C71" s="196">
        <v>11.2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4.6726399999999995</v>
      </c>
      <c r="J71" s="21">
        <f t="shared" si="22"/>
        <v>2.6129599999999997</v>
      </c>
      <c r="K71" s="21">
        <f t="shared" si="23"/>
        <v>3.3700799999999997</v>
      </c>
      <c r="L71" s="21">
        <f t="shared" si="24"/>
        <v>0.54432000000000003</v>
      </c>
      <c r="M71" s="157">
        <f t="shared" si="25"/>
        <v>11.2</v>
      </c>
      <c r="N71" s="22"/>
      <c r="P71" s="37">
        <f t="shared" si="17"/>
        <v>4.6726399999999995</v>
      </c>
      <c r="Q71" s="37">
        <f t="shared" si="18"/>
        <v>2.6129599999999997</v>
      </c>
      <c r="R71" s="37">
        <f t="shared" si="19"/>
        <v>3.3700799999999997</v>
      </c>
      <c r="S71" s="37">
        <f t="shared" si="20"/>
        <v>0.54432000000000003</v>
      </c>
      <c r="T71" s="37">
        <f t="shared" si="26"/>
        <v>11.2</v>
      </c>
    </row>
    <row r="72" spans="1:20">
      <c r="A72" s="8" t="s">
        <v>114</v>
      </c>
      <c r="B72" s="196">
        <v>11.2</v>
      </c>
      <c r="C72" s="196">
        <v>11.2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4.6726399999999995</v>
      </c>
      <c r="J72" s="21">
        <f t="shared" si="22"/>
        <v>2.6129599999999997</v>
      </c>
      <c r="K72" s="21">
        <f t="shared" si="23"/>
        <v>3.3700799999999997</v>
      </c>
      <c r="L72" s="21">
        <f t="shared" si="24"/>
        <v>0.54432000000000003</v>
      </c>
      <c r="M72" s="157">
        <f t="shared" si="25"/>
        <v>11.2</v>
      </c>
      <c r="N72" s="22"/>
      <c r="P72" s="37">
        <f t="shared" si="17"/>
        <v>4.6726399999999995</v>
      </c>
      <c r="Q72" s="37">
        <f t="shared" si="18"/>
        <v>2.6129599999999997</v>
      </c>
      <c r="R72" s="37">
        <f t="shared" si="19"/>
        <v>3.3700799999999997</v>
      </c>
      <c r="S72" s="37">
        <f t="shared" si="20"/>
        <v>0.54432000000000003</v>
      </c>
      <c r="T72" s="37">
        <f t="shared" si="26"/>
        <v>11.2</v>
      </c>
    </row>
    <row r="73" spans="1:20">
      <c r="A73" s="8" t="s">
        <v>115</v>
      </c>
      <c r="B73" s="196">
        <v>11.2</v>
      </c>
      <c r="C73" s="196">
        <v>11.2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4.6726399999999995</v>
      </c>
      <c r="J73" s="21">
        <f t="shared" si="22"/>
        <v>2.6129599999999997</v>
      </c>
      <c r="K73" s="21">
        <f t="shared" si="23"/>
        <v>3.3700799999999997</v>
      </c>
      <c r="L73" s="21">
        <f t="shared" si="24"/>
        <v>0.54432000000000003</v>
      </c>
      <c r="M73" s="157">
        <f t="shared" si="25"/>
        <v>11.2</v>
      </c>
      <c r="N73" s="22"/>
      <c r="P73" s="37">
        <f t="shared" si="17"/>
        <v>4.6726399999999995</v>
      </c>
      <c r="Q73" s="37">
        <f t="shared" si="18"/>
        <v>2.6129599999999997</v>
      </c>
      <c r="R73" s="37">
        <f t="shared" si="19"/>
        <v>3.3700799999999997</v>
      </c>
      <c r="S73" s="37">
        <f t="shared" si="20"/>
        <v>0.54432000000000003</v>
      </c>
      <c r="T73" s="37">
        <f t="shared" si="26"/>
        <v>11.2</v>
      </c>
    </row>
    <row r="74" spans="1:20">
      <c r="A74" s="8" t="s">
        <v>116</v>
      </c>
      <c r="B74" s="196">
        <v>11.2</v>
      </c>
      <c r="C74" s="196">
        <v>11.2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4.6726399999999995</v>
      </c>
      <c r="J74" s="21">
        <f t="shared" si="22"/>
        <v>2.6129599999999997</v>
      </c>
      <c r="K74" s="21">
        <f t="shared" si="23"/>
        <v>3.3700799999999997</v>
      </c>
      <c r="L74" s="21">
        <f t="shared" si="24"/>
        <v>0.54432000000000003</v>
      </c>
      <c r="M74" s="157">
        <f t="shared" si="25"/>
        <v>11.2</v>
      </c>
      <c r="N74" s="22"/>
      <c r="P74" s="37">
        <f t="shared" si="17"/>
        <v>4.6726399999999995</v>
      </c>
      <c r="Q74" s="37">
        <f t="shared" si="18"/>
        <v>2.6129599999999997</v>
      </c>
      <c r="R74" s="37">
        <f t="shared" si="19"/>
        <v>3.3700799999999997</v>
      </c>
      <c r="S74" s="37">
        <f t="shared" si="20"/>
        <v>0.54432000000000003</v>
      </c>
      <c r="T74" s="37">
        <f t="shared" si="26"/>
        <v>11.2</v>
      </c>
    </row>
    <row r="75" spans="1:20">
      <c r="A75" s="8" t="s">
        <v>117</v>
      </c>
      <c r="B75" s="196">
        <v>11.2</v>
      </c>
      <c r="C75" s="196">
        <v>11.2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4.6726399999999995</v>
      </c>
      <c r="J75" s="21">
        <f t="shared" si="22"/>
        <v>2.6129599999999997</v>
      </c>
      <c r="K75" s="21">
        <f t="shared" si="23"/>
        <v>3.3700799999999997</v>
      </c>
      <c r="L75" s="21">
        <f t="shared" si="24"/>
        <v>0.54432000000000003</v>
      </c>
      <c r="M75" s="157">
        <f t="shared" si="25"/>
        <v>11.2</v>
      </c>
      <c r="N75" s="22"/>
      <c r="P75" s="37">
        <f t="shared" si="17"/>
        <v>4.6726399999999995</v>
      </c>
      <c r="Q75" s="37">
        <f t="shared" si="18"/>
        <v>2.6129599999999997</v>
      </c>
      <c r="R75" s="37">
        <f t="shared" si="19"/>
        <v>3.3700799999999997</v>
      </c>
      <c r="S75" s="37">
        <f t="shared" si="20"/>
        <v>0.54432000000000003</v>
      </c>
      <c r="T75" s="37">
        <f t="shared" si="26"/>
        <v>11.2</v>
      </c>
    </row>
    <row r="76" spans="1:20">
      <c r="A76" s="8" t="s">
        <v>118</v>
      </c>
      <c r="B76" s="196">
        <v>11.2</v>
      </c>
      <c r="C76" s="196">
        <v>11.2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4.6726399999999995</v>
      </c>
      <c r="J76" s="21">
        <f t="shared" si="22"/>
        <v>2.6129599999999997</v>
      </c>
      <c r="K76" s="21">
        <f t="shared" si="23"/>
        <v>3.3700799999999997</v>
      </c>
      <c r="L76" s="21">
        <f t="shared" si="24"/>
        <v>0.54432000000000003</v>
      </c>
      <c r="M76" s="157">
        <f t="shared" si="25"/>
        <v>11.2</v>
      </c>
      <c r="N76" s="22"/>
      <c r="P76" s="37">
        <f t="shared" si="17"/>
        <v>4.6726399999999995</v>
      </c>
      <c r="Q76" s="37">
        <f t="shared" si="18"/>
        <v>2.6129599999999997</v>
      </c>
      <c r="R76" s="37">
        <f t="shared" si="19"/>
        <v>3.3700799999999997</v>
      </c>
      <c r="S76" s="37">
        <f t="shared" si="20"/>
        <v>0.54432000000000003</v>
      </c>
      <c r="T76" s="37">
        <f t="shared" si="26"/>
        <v>11.2</v>
      </c>
    </row>
    <row r="77" spans="1:20">
      <c r="A77" s="8" t="s">
        <v>119</v>
      </c>
      <c r="B77" s="196">
        <v>11.2</v>
      </c>
      <c r="C77" s="196">
        <v>11.2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4.6726399999999995</v>
      </c>
      <c r="J77" s="21">
        <f t="shared" si="22"/>
        <v>2.6129599999999997</v>
      </c>
      <c r="K77" s="21">
        <f t="shared" si="23"/>
        <v>3.3700799999999997</v>
      </c>
      <c r="L77" s="21">
        <f t="shared" si="24"/>
        <v>0.54432000000000003</v>
      </c>
      <c r="M77" s="157">
        <f t="shared" si="25"/>
        <v>11.2</v>
      </c>
      <c r="N77" s="22"/>
      <c r="P77" s="37">
        <f t="shared" si="17"/>
        <v>4.6726399999999995</v>
      </c>
      <c r="Q77" s="37">
        <f t="shared" si="18"/>
        <v>2.6129599999999997</v>
      </c>
      <c r="R77" s="37">
        <f t="shared" si="19"/>
        <v>3.3700799999999997</v>
      </c>
      <c r="S77" s="37">
        <f t="shared" si="20"/>
        <v>0.54432000000000003</v>
      </c>
      <c r="T77" s="37">
        <f t="shared" si="26"/>
        <v>11.2</v>
      </c>
    </row>
    <row r="78" spans="1:20">
      <c r="A78" s="8" t="s">
        <v>120</v>
      </c>
      <c r="B78" s="196">
        <v>11.2</v>
      </c>
      <c r="C78" s="196">
        <v>11.2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4.6726399999999995</v>
      </c>
      <c r="J78" s="21">
        <f t="shared" si="22"/>
        <v>2.6129599999999997</v>
      </c>
      <c r="K78" s="21">
        <f t="shared" si="23"/>
        <v>3.3700799999999997</v>
      </c>
      <c r="L78" s="21">
        <f t="shared" si="24"/>
        <v>0.54432000000000003</v>
      </c>
      <c r="M78" s="157">
        <f t="shared" si="25"/>
        <v>11.2</v>
      </c>
      <c r="N78" s="22"/>
      <c r="P78" s="37">
        <f t="shared" si="17"/>
        <v>4.6726399999999995</v>
      </c>
      <c r="Q78" s="37">
        <f t="shared" si="18"/>
        <v>2.6129599999999997</v>
      </c>
      <c r="R78" s="37">
        <f t="shared" si="19"/>
        <v>3.3700799999999997</v>
      </c>
      <c r="S78" s="37">
        <f t="shared" si="20"/>
        <v>0.54432000000000003</v>
      </c>
      <c r="T78" s="37">
        <f t="shared" si="26"/>
        <v>11.2</v>
      </c>
    </row>
    <row r="79" spans="1:20">
      <c r="A79" s="8" t="s">
        <v>121</v>
      </c>
      <c r="B79" s="196">
        <v>11.2</v>
      </c>
      <c r="C79" s="196">
        <v>11.2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4.6726399999999995</v>
      </c>
      <c r="J79" s="21">
        <f t="shared" si="22"/>
        <v>2.6129599999999997</v>
      </c>
      <c r="K79" s="21">
        <f t="shared" si="23"/>
        <v>3.3700799999999997</v>
      </c>
      <c r="L79" s="21">
        <f t="shared" si="24"/>
        <v>0.54432000000000003</v>
      </c>
      <c r="M79" s="157">
        <f t="shared" si="25"/>
        <v>11.2</v>
      </c>
      <c r="N79" s="22"/>
      <c r="P79" s="37">
        <f t="shared" si="17"/>
        <v>4.6726399999999995</v>
      </c>
      <c r="Q79" s="37">
        <f t="shared" si="18"/>
        <v>2.6129599999999997</v>
      </c>
      <c r="R79" s="37">
        <f t="shared" si="19"/>
        <v>3.3700799999999997</v>
      </c>
      <c r="S79" s="37">
        <f t="shared" si="20"/>
        <v>0.54432000000000003</v>
      </c>
      <c r="T79" s="37">
        <f t="shared" si="26"/>
        <v>11.2</v>
      </c>
    </row>
    <row r="80" spans="1:20">
      <c r="A80" s="8" t="s">
        <v>122</v>
      </c>
      <c r="B80" s="196">
        <v>11.2</v>
      </c>
      <c r="C80" s="196">
        <v>11.2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4.6726399999999995</v>
      </c>
      <c r="J80" s="21">
        <f t="shared" si="22"/>
        <v>2.6129599999999997</v>
      </c>
      <c r="K80" s="21">
        <f t="shared" si="23"/>
        <v>3.3700799999999997</v>
      </c>
      <c r="L80" s="21">
        <f t="shared" si="24"/>
        <v>0.54432000000000003</v>
      </c>
      <c r="M80" s="157">
        <f t="shared" si="25"/>
        <v>11.2</v>
      </c>
      <c r="N80" s="22"/>
      <c r="P80" s="37">
        <f t="shared" si="17"/>
        <v>4.6726399999999995</v>
      </c>
      <c r="Q80" s="37">
        <f t="shared" si="18"/>
        <v>2.6129599999999997</v>
      </c>
      <c r="R80" s="37">
        <f t="shared" si="19"/>
        <v>3.3700799999999997</v>
      </c>
      <c r="S80" s="37">
        <f t="shared" si="20"/>
        <v>0.54432000000000003</v>
      </c>
      <c r="T80" s="37">
        <f t="shared" si="26"/>
        <v>11.2</v>
      </c>
    </row>
    <row r="81" spans="1:20">
      <c r="A81" s="8" t="s">
        <v>123</v>
      </c>
      <c r="B81" s="196">
        <v>11.2</v>
      </c>
      <c r="C81" s="196">
        <v>11.2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4.6726399999999995</v>
      </c>
      <c r="J81" s="21">
        <f t="shared" si="22"/>
        <v>2.6129599999999997</v>
      </c>
      <c r="K81" s="21">
        <f t="shared" si="23"/>
        <v>3.3700799999999997</v>
      </c>
      <c r="L81" s="21">
        <f t="shared" si="24"/>
        <v>0.54432000000000003</v>
      </c>
      <c r="M81" s="157">
        <f t="shared" si="25"/>
        <v>11.2</v>
      </c>
      <c r="N81" s="22"/>
      <c r="P81" s="37">
        <f t="shared" si="17"/>
        <v>4.6726399999999995</v>
      </c>
      <c r="Q81" s="37">
        <f t="shared" si="18"/>
        <v>2.6129599999999997</v>
      </c>
      <c r="R81" s="37">
        <f t="shared" si="19"/>
        <v>3.3700799999999997</v>
      </c>
      <c r="S81" s="37">
        <f t="shared" si="20"/>
        <v>0.54432000000000003</v>
      </c>
      <c r="T81" s="37">
        <f t="shared" si="26"/>
        <v>11.2</v>
      </c>
    </row>
    <row r="82" spans="1:20">
      <c r="A82" s="8" t="s">
        <v>124</v>
      </c>
      <c r="B82" s="196">
        <v>11.2</v>
      </c>
      <c r="C82" s="196">
        <v>11.2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4.6726399999999995</v>
      </c>
      <c r="J82" s="21">
        <f t="shared" si="22"/>
        <v>2.6129599999999997</v>
      </c>
      <c r="K82" s="21">
        <f t="shared" si="23"/>
        <v>3.3700799999999997</v>
      </c>
      <c r="L82" s="21">
        <f t="shared" si="24"/>
        <v>0.54432000000000003</v>
      </c>
      <c r="M82" s="157">
        <f t="shared" si="25"/>
        <v>11.2</v>
      </c>
      <c r="N82" s="22"/>
      <c r="P82" s="37">
        <f t="shared" si="17"/>
        <v>4.6726399999999995</v>
      </c>
      <c r="Q82" s="37">
        <f t="shared" si="18"/>
        <v>2.6129599999999997</v>
      </c>
      <c r="R82" s="37">
        <f t="shared" si="19"/>
        <v>3.3700799999999997</v>
      </c>
      <c r="S82" s="37">
        <f t="shared" si="20"/>
        <v>0.54432000000000003</v>
      </c>
      <c r="T82" s="37">
        <f t="shared" si="26"/>
        <v>11.2</v>
      </c>
    </row>
    <row r="83" spans="1:20">
      <c r="A83" s="8" t="s">
        <v>125</v>
      </c>
      <c r="B83" s="196">
        <v>11.2</v>
      </c>
      <c r="C83" s="196">
        <v>11.2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4.6726399999999995</v>
      </c>
      <c r="J83" s="21">
        <f t="shared" si="22"/>
        <v>2.6129599999999997</v>
      </c>
      <c r="K83" s="21">
        <f t="shared" si="23"/>
        <v>3.3700799999999997</v>
      </c>
      <c r="L83" s="21">
        <f t="shared" si="24"/>
        <v>0.54432000000000003</v>
      </c>
      <c r="M83" s="157">
        <f t="shared" si="25"/>
        <v>11.2</v>
      </c>
      <c r="N83" s="22"/>
      <c r="P83" s="37">
        <f t="shared" si="17"/>
        <v>4.6726399999999995</v>
      </c>
      <c r="Q83" s="37">
        <f t="shared" si="18"/>
        <v>2.6129599999999997</v>
      </c>
      <c r="R83" s="37">
        <f t="shared" si="19"/>
        <v>3.3700799999999997</v>
      </c>
      <c r="S83" s="37">
        <f t="shared" si="20"/>
        <v>0.54432000000000003</v>
      </c>
      <c r="T83" s="37">
        <f t="shared" si="26"/>
        <v>11.2</v>
      </c>
    </row>
    <row r="84" spans="1:20">
      <c r="A84" s="8" t="s">
        <v>126</v>
      </c>
      <c r="B84" s="196">
        <v>11.2</v>
      </c>
      <c r="C84" s="196">
        <v>11.2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4.6726399999999995</v>
      </c>
      <c r="J84" s="21">
        <f t="shared" si="22"/>
        <v>2.6129599999999997</v>
      </c>
      <c r="K84" s="21">
        <f t="shared" si="23"/>
        <v>3.3700799999999997</v>
      </c>
      <c r="L84" s="21">
        <f t="shared" si="24"/>
        <v>0.54432000000000003</v>
      </c>
      <c r="M84" s="157">
        <f t="shared" si="25"/>
        <v>11.2</v>
      </c>
      <c r="N84" s="22"/>
      <c r="P84" s="37">
        <f t="shared" si="17"/>
        <v>4.6726399999999995</v>
      </c>
      <c r="Q84" s="37">
        <f t="shared" si="18"/>
        <v>2.6129599999999997</v>
      </c>
      <c r="R84" s="37">
        <f t="shared" si="19"/>
        <v>3.3700799999999997</v>
      </c>
      <c r="S84" s="37">
        <f t="shared" si="20"/>
        <v>0.54432000000000003</v>
      </c>
      <c r="T84" s="37">
        <f t="shared" si="26"/>
        <v>11.2</v>
      </c>
    </row>
    <row r="85" spans="1:20">
      <c r="A85" s="8" t="s">
        <v>127</v>
      </c>
      <c r="B85" s="196">
        <v>11.2</v>
      </c>
      <c r="C85" s="196">
        <v>11.2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4.6726399999999995</v>
      </c>
      <c r="J85" s="21">
        <f t="shared" si="22"/>
        <v>2.6129599999999997</v>
      </c>
      <c r="K85" s="21">
        <f t="shared" si="23"/>
        <v>3.3700799999999997</v>
      </c>
      <c r="L85" s="21">
        <f t="shared" si="24"/>
        <v>0.54432000000000003</v>
      </c>
      <c r="M85" s="157">
        <f t="shared" si="25"/>
        <v>11.2</v>
      </c>
      <c r="N85" s="22"/>
      <c r="P85" s="37">
        <f t="shared" si="17"/>
        <v>4.6726399999999995</v>
      </c>
      <c r="Q85" s="37">
        <f t="shared" si="18"/>
        <v>2.6129599999999997</v>
      </c>
      <c r="R85" s="37">
        <f t="shared" si="19"/>
        <v>3.3700799999999997</v>
      </c>
      <c r="S85" s="37">
        <f t="shared" si="20"/>
        <v>0.54432000000000003</v>
      </c>
      <c r="T85" s="37">
        <f t="shared" si="26"/>
        <v>11.2</v>
      </c>
    </row>
    <row r="86" spans="1:20">
      <c r="A86" s="8" t="s">
        <v>128</v>
      </c>
      <c r="B86" s="196">
        <v>11.2</v>
      </c>
      <c r="C86" s="196">
        <v>11.2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4.6726399999999995</v>
      </c>
      <c r="J86" s="21">
        <f t="shared" si="22"/>
        <v>2.6129599999999997</v>
      </c>
      <c r="K86" s="21">
        <f t="shared" si="23"/>
        <v>3.3700799999999997</v>
      </c>
      <c r="L86" s="21">
        <f t="shared" si="24"/>
        <v>0.54432000000000003</v>
      </c>
      <c r="M86" s="157">
        <f t="shared" si="25"/>
        <v>11.2</v>
      </c>
      <c r="N86" s="22"/>
      <c r="P86" s="37">
        <f t="shared" si="17"/>
        <v>4.6726399999999995</v>
      </c>
      <c r="Q86" s="37">
        <f t="shared" si="18"/>
        <v>2.6129599999999997</v>
      </c>
      <c r="R86" s="37">
        <f t="shared" si="19"/>
        <v>3.3700799999999997</v>
      </c>
      <c r="S86" s="37">
        <f t="shared" si="20"/>
        <v>0.54432000000000003</v>
      </c>
      <c r="T86" s="37">
        <f t="shared" si="26"/>
        <v>11.2</v>
      </c>
    </row>
    <row r="87" spans="1:20">
      <c r="A87" s="8" t="s">
        <v>129</v>
      </c>
      <c r="B87" s="196">
        <v>11.2</v>
      </c>
      <c r="C87" s="196">
        <v>11.2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4.6726399999999995</v>
      </c>
      <c r="J87" s="21">
        <f t="shared" si="22"/>
        <v>2.6129599999999997</v>
      </c>
      <c r="K87" s="21">
        <f t="shared" si="23"/>
        <v>3.3700799999999997</v>
      </c>
      <c r="L87" s="21">
        <f t="shared" si="24"/>
        <v>0.54432000000000003</v>
      </c>
      <c r="M87" s="157">
        <f t="shared" si="25"/>
        <v>11.2</v>
      </c>
      <c r="N87" s="22"/>
      <c r="P87" s="37">
        <f t="shared" si="17"/>
        <v>4.6726399999999995</v>
      </c>
      <c r="Q87" s="37">
        <f t="shared" si="18"/>
        <v>2.6129599999999997</v>
      </c>
      <c r="R87" s="37">
        <f t="shared" si="19"/>
        <v>3.3700799999999997</v>
      </c>
      <c r="S87" s="37">
        <f t="shared" si="20"/>
        <v>0.54432000000000003</v>
      </c>
      <c r="T87" s="37">
        <f t="shared" si="26"/>
        <v>11.2</v>
      </c>
    </row>
    <row r="88" spans="1:20">
      <c r="A88" s="8" t="s">
        <v>130</v>
      </c>
      <c r="B88" s="196">
        <v>11.2</v>
      </c>
      <c r="C88" s="196">
        <v>11.2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4.6726399999999995</v>
      </c>
      <c r="J88" s="21">
        <f t="shared" si="22"/>
        <v>2.6129599999999997</v>
      </c>
      <c r="K88" s="21">
        <f t="shared" si="23"/>
        <v>3.3700799999999997</v>
      </c>
      <c r="L88" s="21">
        <f t="shared" si="24"/>
        <v>0.54432000000000003</v>
      </c>
      <c r="M88" s="157">
        <f t="shared" si="25"/>
        <v>11.2</v>
      </c>
      <c r="N88" s="22"/>
      <c r="P88" s="37">
        <f t="shared" si="17"/>
        <v>4.6726399999999995</v>
      </c>
      <c r="Q88" s="37">
        <f t="shared" si="18"/>
        <v>2.6129599999999997</v>
      </c>
      <c r="R88" s="37">
        <f t="shared" si="19"/>
        <v>3.3700799999999997</v>
      </c>
      <c r="S88" s="37">
        <f t="shared" si="20"/>
        <v>0.54432000000000003</v>
      </c>
      <c r="T88" s="37">
        <f t="shared" si="26"/>
        <v>11.2</v>
      </c>
    </row>
    <row r="89" spans="1:20">
      <c r="A89" s="8" t="s">
        <v>131</v>
      </c>
      <c r="B89" s="196">
        <v>11.2</v>
      </c>
      <c r="C89" s="196">
        <v>11.2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4.6726399999999995</v>
      </c>
      <c r="J89" s="21">
        <f t="shared" si="22"/>
        <v>2.6129599999999997</v>
      </c>
      <c r="K89" s="21">
        <f t="shared" si="23"/>
        <v>3.3700799999999997</v>
      </c>
      <c r="L89" s="21">
        <f t="shared" si="24"/>
        <v>0.54432000000000003</v>
      </c>
      <c r="M89" s="157">
        <f t="shared" si="25"/>
        <v>11.2</v>
      </c>
      <c r="N89" s="22"/>
      <c r="P89" s="37">
        <f t="shared" si="17"/>
        <v>4.6726399999999995</v>
      </c>
      <c r="Q89" s="37">
        <f t="shared" si="18"/>
        <v>2.6129599999999997</v>
      </c>
      <c r="R89" s="37">
        <f t="shared" si="19"/>
        <v>3.3700799999999997</v>
      </c>
      <c r="S89" s="37">
        <f t="shared" si="20"/>
        <v>0.54432000000000003</v>
      </c>
      <c r="T89" s="37">
        <f t="shared" si="26"/>
        <v>11.2</v>
      </c>
    </row>
    <row r="90" spans="1:20">
      <c r="A90" s="8" t="s">
        <v>132</v>
      </c>
      <c r="B90" s="196">
        <v>11.2</v>
      </c>
      <c r="C90" s="196">
        <v>11.2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4.6726399999999995</v>
      </c>
      <c r="J90" s="21">
        <f t="shared" si="22"/>
        <v>2.6129599999999997</v>
      </c>
      <c r="K90" s="21">
        <f t="shared" si="23"/>
        <v>3.3700799999999997</v>
      </c>
      <c r="L90" s="21">
        <f t="shared" si="24"/>
        <v>0.54432000000000003</v>
      </c>
      <c r="M90" s="157">
        <f t="shared" si="25"/>
        <v>11.2</v>
      </c>
      <c r="N90" s="22"/>
      <c r="P90" s="37">
        <f t="shared" si="17"/>
        <v>4.6726399999999995</v>
      </c>
      <c r="Q90" s="37">
        <f t="shared" si="18"/>
        <v>2.6129599999999997</v>
      </c>
      <c r="R90" s="37">
        <f t="shared" si="19"/>
        <v>3.3700799999999997</v>
      </c>
      <c r="S90" s="37">
        <f t="shared" si="20"/>
        <v>0.54432000000000003</v>
      </c>
      <c r="T90" s="37">
        <f t="shared" si="26"/>
        <v>11.2</v>
      </c>
    </row>
    <row r="91" spans="1:20">
      <c r="A91" s="8" t="s">
        <v>133</v>
      </c>
      <c r="B91" s="196">
        <v>11.2</v>
      </c>
      <c r="C91" s="196">
        <v>11.2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4.6726399999999995</v>
      </c>
      <c r="J91" s="21">
        <f t="shared" si="22"/>
        <v>2.6129599999999997</v>
      </c>
      <c r="K91" s="21">
        <f t="shared" si="23"/>
        <v>3.3700799999999997</v>
      </c>
      <c r="L91" s="21">
        <f t="shared" si="24"/>
        <v>0.54432000000000003</v>
      </c>
      <c r="M91" s="157">
        <f t="shared" si="25"/>
        <v>11.2</v>
      </c>
      <c r="N91" s="22"/>
      <c r="P91" s="37">
        <f t="shared" si="17"/>
        <v>4.6726399999999995</v>
      </c>
      <c r="Q91" s="37">
        <f t="shared" si="18"/>
        <v>2.6129599999999997</v>
      </c>
      <c r="R91" s="37">
        <f t="shared" si="19"/>
        <v>3.3700799999999997</v>
      </c>
      <c r="S91" s="37">
        <f t="shared" si="20"/>
        <v>0.54432000000000003</v>
      </c>
      <c r="T91" s="37">
        <f t="shared" si="26"/>
        <v>11.2</v>
      </c>
    </row>
    <row r="92" spans="1:20">
      <c r="A92" s="8" t="s">
        <v>134</v>
      </c>
      <c r="B92" s="196">
        <v>11.2</v>
      </c>
      <c r="C92" s="196">
        <v>11.2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4.6726399999999995</v>
      </c>
      <c r="J92" s="21">
        <f t="shared" si="22"/>
        <v>2.6129599999999997</v>
      </c>
      <c r="K92" s="21">
        <f t="shared" si="23"/>
        <v>3.3700799999999997</v>
      </c>
      <c r="L92" s="21">
        <f t="shared" si="24"/>
        <v>0.54432000000000003</v>
      </c>
      <c r="M92" s="157">
        <f t="shared" si="25"/>
        <v>11.2</v>
      </c>
      <c r="N92" s="22"/>
      <c r="P92" s="37">
        <f t="shared" si="17"/>
        <v>4.6726399999999995</v>
      </c>
      <c r="Q92" s="37">
        <f t="shared" si="18"/>
        <v>2.6129599999999997</v>
      </c>
      <c r="R92" s="37">
        <f t="shared" si="19"/>
        <v>3.3700799999999997</v>
      </c>
      <c r="S92" s="37">
        <f t="shared" si="20"/>
        <v>0.54432000000000003</v>
      </c>
      <c r="T92" s="37">
        <f t="shared" si="26"/>
        <v>11.2</v>
      </c>
    </row>
    <row r="93" spans="1:20">
      <c r="A93" s="8" t="s">
        <v>135</v>
      </c>
      <c r="B93" s="196">
        <v>11.2</v>
      </c>
      <c r="C93" s="196">
        <v>11.2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4.6726399999999995</v>
      </c>
      <c r="J93" s="21">
        <f t="shared" si="22"/>
        <v>2.6129599999999997</v>
      </c>
      <c r="K93" s="21">
        <f t="shared" si="23"/>
        <v>3.3700799999999997</v>
      </c>
      <c r="L93" s="21">
        <f t="shared" si="24"/>
        <v>0.54432000000000003</v>
      </c>
      <c r="M93" s="157">
        <f t="shared" si="25"/>
        <v>11.2</v>
      </c>
      <c r="N93" s="22"/>
      <c r="P93" s="37">
        <f t="shared" si="17"/>
        <v>4.6726399999999995</v>
      </c>
      <c r="Q93" s="37">
        <f t="shared" si="18"/>
        <v>2.6129599999999997</v>
      </c>
      <c r="R93" s="37">
        <f t="shared" si="19"/>
        <v>3.3700799999999997</v>
      </c>
      <c r="S93" s="37">
        <f t="shared" si="20"/>
        <v>0.54432000000000003</v>
      </c>
      <c r="T93" s="37">
        <f t="shared" si="26"/>
        <v>11.2</v>
      </c>
    </row>
    <row r="94" spans="1:20">
      <c r="A94" s="8" t="s">
        <v>136</v>
      </c>
      <c r="B94" s="196">
        <v>11.2</v>
      </c>
      <c r="C94" s="196">
        <v>11.2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4.6726399999999995</v>
      </c>
      <c r="J94" s="21">
        <f t="shared" si="22"/>
        <v>2.6129599999999997</v>
      </c>
      <c r="K94" s="21">
        <f t="shared" si="23"/>
        <v>3.3700799999999997</v>
      </c>
      <c r="L94" s="21">
        <f t="shared" si="24"/>
        <v>0.54432000000000003</v>
      </c>
      <c r="M94" s="157">
        <f t="shared" si="25"/>
        <v>11.2</v>
      </c>
      <c r="N94" s="22"/>
      <c r="P94" s="37">
        <f t="shared" si="17"/>
        <v>4.6726399999999995</v>
      </c>
      <c r="Q94" s="37">
        <f t="shared" si="18"/>
        <v>2.6129599999999997</v>
      </c>
      <c r="R94" s="37">
        <f t="shared" si="19"/>
        <v>3.3700799999999997</v>
      </c>
      <c r="S94" s="37">
        <f t="shared" si="20"/>
        <v>0.54432000000000003</v>
      </c>
      <c r="T94" s="37">
        <f t="shared" si="26"/>
        <v>11.2</v>
      </c>
    </row>
    <row r="95" spans="1:20">
      <c r="A95" s="8" t="s">
        <v>137</v>
      </c>
      <c r="B95" s="196">
        <v>11.2</v>
      </c>
      <c r="C95" s="196">
        <v>11.2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4.6726399999999995</v>
      </c>
      <c r="J95" s="21">
        <f t="shared" si="22"/>
        <v>2.6129599999999997</v>
      </c>
      <c r="K95" s="21">
        <f t="shared" si="23"/>
        <v>3.3700799999999997</v>
      </c>
      <c r="L95" s="21">
        <f t="shared" si="24"/>
        <v>0.54432000000000003</v>
      </c>
      <c r="M95" s="157">
        <f t="shared" si="25"/>
        <v>11.2</v>
      </c>
      <c r="N95" s="22"/>
      <c r="P95" s="37">
        <f t="shared" si="17"/>
        <v>4.6726399999999995</v>
      </c>
      <c r="Q95" s="37">
        <f t="shared" si="18"/>
        <v>2.6129599999999997</v>
      </c>
      <c r="R95" s="37">
        <f t="shared" si="19"/>
        <v>3.3700799999999997</v>
      </c>
      <c r="S95" s="37">
        <f t="shared" si="20"/>
        <v>0.54432000000000003</v>
      </c>
      <c r="T95" s="37">
        <f t="shared" si="26"/>
        <v>11.2</v>
      </c>
    </row>
    <row r="96" spans="1:20">
      <c r="A96" s="8" t="s">
        <v>138</v>
      </c>
      <c r="B96" s="196">
        <v>11.2</v>
      </c>
      <c r="C96" s="196">
        <v>11.2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4.6726399999999995</v>
      </c>
      <c r="J96" s="21">
        <f t="shared" si="22"/>
        <v>2.6129599999999997</v>
      </c>
      <c r="K96" s="21">
        <f t="shared" si="23"/>
        <v>3.3700799999999997</v>
      </c>
      <c r="L96" s="21">
        <f t="shared" si="24"/>
        <v>0.54432000000000003</v>
      </c>
      <c r="M96" s="157">
        <f t="shared" si="25"/>
        <v>11.2</v>
      </c>
      <c r="N96" s="22"/>
      <c r="P96" s="37">
        <f t="shared" si="17"/>
        <v>4.6726399999999995</v>
      </c>
      <c r="Q96" s="37">
        <f t="shared" si="18"/>
        <v>2.6129599999999997</v>
      </c>
      <c r="R96" s="37">
        <f t="shared" si="19"/>
        <v>3.3700799999999997</v>
      </c>
      <c r="S96" s="37">
        <f t="shared" si="20"/>
        <v>0.54432000000000003</v>
      </c>
      <c r="T96" s="37">
        <f t="shared" si="26"/>
        <v>11.2</v>
      </c>
    </row>
    <row r="97" spans="1:23">
      <c r="A97" s="8" t="s">
        <v>139</v>
      </c>
      <c r="B97" s="196">
        <v>11.2</v>
      </c>
      <c r="C97" s="196">
        <v>11.2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4.6726399999999995</v>
      </c>
      <c r="J97" s="21">
        <f t="shared" si="22"/>
        <v>2.6129599999999997</v>
      </c>
      <c r="K97" s="21">
        <f t="shared" si="23"/>
        <v>3.3700799999999997</v>
      </c>
      <c r="L97" s="21">
        <f t="shared" si="24"/>
        <v>0.54432000000000003</v>
      </c>
      <c r="M97" s="157">
        <f t="shared" si="25"/>
        <v>11.2</v>
      </c>
      <c r="N97" s="22"/>
      <c r="P97" s="37">
        <f t="shared" si="17"/>
        <v>4.6726399999999995</v>
      </c>
      <c r="Q97" s="37">
        <f t="shared" si="18"/>
        <v>2.6129599999999997</v>
      </c>
      <c r="R97" s="37">
        <f t="shared" si="19"/>
        <v>3.3700799999999997</v>
      </c>
      <c r="S97" s="37">
        <f t="shared" si="20"/>
        <v>0.54432000000000003</v>
      </c>
      <c r="T97" s="37">
        <f t="shared" si="26"/>
        <v>11.2</v>
      </c>
    </row>
    <row r="98" spans="1:23" ht="15.75" thickBot="1">
      <c r="A98" s="8" t="s">
        <v>140</v>
      </c>
      <c r="B98" s="196">
        <v>11.2</v>
      </c>
      <c r="C98" s="196">
        <v>11.2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4.6726399999999995</v>
      </c>
      <c r="J98" s="21">
        <f t="shared" si="22"/>
        <v>2.6129599999999997</v>
      </c>
      <c r="K98" s="21">
        <f t="shared" si="23"/>
        <v>3.3700799999999997</v>
      </c>
      <c r="L98" s="21">
        <f t="shared" si="24"/>
        <v>0.54432000000000003</v>
      </c>
      <c r="M98" s="157">
        <f t="shared" si="25"/>
        <v>11.2</v>
      </c>
      <c r="N98" s="22"/>
      <c r="P98" s="37">
        <f t="shared" si="17"/>
        <v>4.6726399999999995</v>
      </c>
      <c r="Q98" s="37">
        <f t="shared" si="18"/>
        <v>2.6129599999999997</v>
      </c>
      <c r="R98" s="37">
        <f t="shared" si="19"/>
        <v>3.3700799999999997</v>
      </c>
      <c r="S98" s="37">
        <f t="shared" si="20"/>
        <v>0.54432000000000003</v>
      </c>
      <c r="T98" s="37">
        <f t="shared" si="26"/>
        <v>11.2</v>
      </c>
    </row>
    <row r="99" spans="1:23" ht="15.75" thickBot="1">
      <c r="A99" s="8" t="s">
        <v>171</v>
      </c>
      <c r="B99" s="20">
        <f t="shared" ref="B99:H99" si="27">SUM(B3:B98)/4000</f>
        <v>0.26880000000000048</v>
      </c>
      <c r="C99" s="20">
        <f t="shared" si="27"/>
        <v>0.26880000000000048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0.11214336000000001</v>
      </c>
      <c r="J99" s="158">
        <f t="shared" ref="J99:L99" si="28">SUM(J3:J98)/4000</f>
        <v>6.2711039999999857E-2</v>
      </c>
      <c r="K99" s="158">
        <f t="shared" si="28"/>
        <v>8.0881919999999885E-2</v>
      </c>
      <c r="L99" s="158">
        <f t="shared" si="28"/>
        <v>1.3063679999999987E-2</v>
      </c>
      <c r="M99" s="159">
        <f>SUM(M3:M98)/4000</f>
        <v>0.26880000000000048</v>
      </c>
      <c r="N99" s="23"/>
      <c r="P99" s="37">
        <f>SUM(P3:P98)/4000</f>
        <v>0.11214336000000001</v>
      </c>
      <c r="Q99" s="37">
        <f t="shared" ref="Q99:S99" si="29">SUM(Q3:Q98)/4000</f>
        <v>6.2711039999999857E-2</v>
      </c>
      <c r="R99" s="37">
        <f t="shared" si="29"/>
        <v>8.0881919999999885E-2</v>
      </c>
      <c r="S99" s="37">
        <f t="shared" si="29"/>
        <v>1.3063679999999987E-2</v>
      </c>
      <c r="T99" s="37">
        <f t="shared" si="26"/>
        <v>0.26879999999999971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-11.62</v>
      </c>
      <c r="Q3" s="53">
        <v>0</v>
      </c>
      <c r="R3" s="53">
        <v>0</v>
      </c>
      <c r="S3" s="72">
        <v>0</v>
      </c>
      <c r="U3" s="73">
        <v>-11.62</v>
      </c>
      <c r="V3" s="74">
        <v>0</v>
      </c>
      <c r="W3">
        <v>0</v>
      </c>
      <c r="X3">
        <v>0</v>
      </c>
      <c r="Y3">
        <v>0</v>
      </c>
      <c r="Z3">
        <v>-11.62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-19</v>
      </c>
      <c r="Q4" s="46">
        <v>0</v>
      </c>
      <c r="R4" s="46">
        <v>0</v>
      </c>
      <c r="S4" s="74">
        <v>0</v>
      </c>
      <c r="U4" s="73">
        <v>-19</v>
      </c>
      <c r="V4" s="74">
        <v>0</v>
      </c>
      <c r="W4">
        <v>0</v>
      </c>
      <c r="X4">
        <v>0</v>
      </c>
      <c r="Y4">
        <v>0</v>
      </c>
      <c r="Z4">
        <v>-19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-16</v>
      </c>
      <c r="Q5" s="46">
        <v>0</v>
      </c>
      <c r="R5" s="46">
        <v>0</v>
      </c>
      <c r="S5" s="74">
        <v>0</v>
      </c>
      <c r="U5" s="73">
        <v>-16</v>
      </c>
      <c r="V5" s="74">
        <v>0</v>
      </c>
      <c r="W5">
        <v>0</v>
      </c>
      <c r="X5">
        <v>0</v>
      </c>
      <c r="Y5">
        <v>0</v>
      </c>
      <c r="Z5">
        <v>-16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-47</v>
      </c>
      <c r="Q6" s="46">
        <v>0</v>
      </c>
      <c r="R6" s="46">
        <v>0</v>
      </c>
      <c r="S6" s="74">
        <v>0</v>
      </c>
      <c r="U6" s="73">
        <v>-47</v>
      </c>
      <c r="V6" s="74">
        <v>0</v>
      </c>
      <c r="W6">
        <v>0</v>
      </c>
      <c r="X6">
        <v>0</v>
      </c>
      <c r="Y6">
        <v>0</v>
      </c>
      <c r="Z6">
        <v>-47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-55</v>
      </c>
      <c r="Q7" s="46">
        <v>0</v>
      </c>
      <c r="R7" s="46">
        <v>0</v>
      </c>
      <c r="S7" s="74">
        <v>0</v>
      </c>
      <c r="U7" s="73">
        <v>-55</v>
      </c>
      <c r="V7" s="74">
        <v>0</v>
      </c>
      <c r="W7">
        <v>0</v>
      </c>
      <c r="X7">
        <v>0</v>
      </c>
      <c r="Y7">
        <v>0</v>
      </c>
      <c r="Z7">
        <v>-55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-84</v>
      </c>
      <c r="Q8" s="46">
        <v>0</v>
      </c>
      <c r="R8" s="46">
        <v>0</v>
      </c>
      <c r="S8" s="74">
        <v>0</v>
      </c>
      <c r="U8" s="73">
        <v>-84</v>
      </c>
      <c r="V8" s="74">
        <v>0</v>
      </c>
      <c r="W8">
        <v>0</v>
      </c>
      <c r="X8">
        <v>0</v>
      </c>
      <c r="Y8">
        <v>0</v>
      </c>
      <c r="Z8">
        <v>-84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-99</v>
      </c>
      <c r="Q9" s="46">
        <v>0</v>
      </c>
      <c r="R9" s="46">
        <v>0</v>
      </c>
      <c r="S9" s="74">
        <v>0</v>
      </c>
      <c r="U9" s="73">
        <v>-99</v>
      </c>
      <c r="V9" s="74">
        <v>0</v>
      </c>
      <c r="W9">
        <v>0</v>
      </c>
      <c r="X9">
        <v>0</v>
      </c>
      <c r="Y9">
        <v>0</v>
      </c>
      <c r="Z9">
        <v>-99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</v>
      </c>
      <c r="P10" s="46">
        <v>-161</v>
      </c>
      <c r="Q10" s="46">
        <v>0</v>
      </c>
      <c r="R10" s="46">
        <v>0</v>
      </c>
      <c r="S10" s="74">
        <v>0</v>
      </c>
      <c r="U10" s="73">
        <v>-174</v>
      </c>
      <c r="V10" s="74">
        <v>0</v>
      </c>
      <c r="W10">
        <v>0</v>
      </c>
      <c r="X10">
        <v>-13</v>
      </c>
      <c r="Y10">
        <v>0</v>
      </c>
      <c r="Z10">
        <v>-161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-23</v>
      </c>
      <c r="P11" s="46">
        <v>-178</v>
      </c>
      <c r="Q11" s="46">
        <v>0</v>
      </c>
      <c r="R11" s="46">
        <v>0</v>
      </c>
      <c r="S11" s="74">
        <v>0</v>
      </c>
      <c r="U11" s="73">
        <v>-201</v>
      </c>
      <c r="V11" s="74">
        <v>0</v>
      </c>
      <c r="W11">
        <v>0</v>
      </c>
      <c r="X11">
        <v>-23</v>
      </c>
      <c r="Y11">
        <v>0</v>
      </c>
      <c r="Z11">
        <v>-178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-28</v>
      </c>
      <c r="P12" s="46">
        <v>-187</v>
      </c>
      <c r="Q12" s="46">
        <v>0</v>
      </c>
      <c r="R12" s="46">
        <v>0</v>
      </c>
      <c r="S12" s="74">
        <v>0</v>
      </c>
      <c r="U12" s="73">
        <v>-215</v>
      </c>
      <c r="V12" s="74">
        <v>0</v>
      </c>
      <c r="W12">
        <v>0</v>
      </c>
      <c r="X12">
        <v>-28</v>
      </c>
      <c r="Y12">
        <v>0</v>
      </c>
      <c r="Z12">
        <v>-187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-38</v>
      </c>
      <c r="P13" s="46">
        <v>-197</v>
      </c>
      <c r="Q13" s="46">
        <v>0</v>
      </c>
      <c r="R13" s="46">
        <v>0</v>
      </c>
      <c r="S13" s="74">
        <v>0</v>
      </c>
      <c r="U13" s="73">
        <v>-235</v>
      </c>
      <c r="V13" s="74">
        <v>0</v>
      </c>
      <c r="W13">
        <v>0</v>
      </c>
      <c r="X13">
        <v>-38</v>
      </c>
      <c r="Y13">
        <v>0</v>
      </c>
      <c r="Z13">
        <v>-197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-8</v>
      </c>
      <c r="P14" s="46">
        <v>-180</v>
      </c>
      <c r="Q14" s="46">
        <v>0</v>
      </c>
      <c r="R14" s="46">
        <v>0</v>
      </c>
      <c r="S14" s="74">
        <v>0</v>
      </c>
      <c r="U14" s="73">
        <v>-188</v>
      </c>
      <c r="V14" s="74">
        <v>0</v>
      </c>
      <c r="W14">
        <v>0</v>
      </c>
      <c r="X14">
        <v>-8</v>
      </c>
      <c r="Y14">
        <v>0</v>
      </c>
      <c r="Z14">
        <v>-180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-8</v>
      </c>
      <c r="P15" s="46">
        <v>-181</v>
      </c>
      <c r="Q15" s="46">
        <v>0</v>
      </c>
      <c r="R15" s="46">
        <v>0</v>
      </c>
      <c r="S15" s="74">
        <v>0</v>
      </c>
      <c r="U15" s="73">
        <v>-189</v>
      </c>
      <c r="V15" s="74">
        <v>0</v>
      </c>
      <c r="W15">
        <v>0</v>
      </c>
      <c r="X15">
        <v>-8</v>
      </c>
      <c r="Y15">
        <v>0</v>
      </c>
      <c r="Z15">
        <v>-181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-8</v>
      </c>
      <c r="P16" s="46">
        <v>-182</v>
      </c>
      <c r="Q16" s="46">
        <v>0</v>
      </c>
      <c r="R16" s="46">
        <v>0</v>
      </c>
      <c r="S16" s="74">
        <v>0</v>
      </c>
      <c r="U16" s="73">
        <v>-190</v>
      </c>
      <c r="V16" s="74">
        <v>0</v>
      </c>
      <c r="W16">
        <v>0</v>
      </c>
      <c r="X16">
        <v>-8</v>
      </c>
      <c r="Y16">
        <v>0</v>
      </c>
      <c r="Z16">
        <v>-182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-18</v>
      </c>
      <c r="P17" s="46">
        <v>-186</v>
      </c>
      <c r="Q17" s="46">
        <v>0</v>
      </c>
      <c r="R17" s="46">
        <v>0</v>
      </c>
      <c r="S17" s="74">
        <v>0</v>
      </c>
      <c r="U17" s="73">
        <v>-204</v>
      </c>
      <c r="V17" s="74">
        <v>0</v>
      </c>
      <c r="W17">
        <v>0</v>
      </c>
      <c r="X17">
        <v>-18</v>
      </c>
      <c r="Y17">
        <v>0</v>
      </c>
      <c r="Z17">
        <v>-186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-18</v>
      </c>
      <c r="P18" s="46">
        <v>-181</v>
      </c>
      <c r="Q18" s="46">
        <v>0</v>
      </c>
      <c r="R18" s="46">
        <v>0</v>
      </c>
      <c r="S18" s="74">
        <v>0</v>
      </c>
      <c r="U18" s="73">
        <v>-199</v>
      </c>
      <c r="V18" s="74">
        <v>0</v>
      </c>
      <c r="W18">
        <v>0</v>
      </c>
      <c r="X18">
        <v>-18</v>
      </c>
      <c r="Y18">
        <v>0</v>
      </c>
      <c r="Z18">
        <v>-181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-23</v>
      </c>
      <c r="P19" s="46">
        <v>-181</v>
      </c>
      <c r="Q19" s="46">
        <v>0</v>
      </c>
      <c r="R19" s="46">
        <v>0</v>
      </c>
      <c r="S19" s="74">
        <v>0</v>
      </c>
      <c r="U19" s="73">
        <v>-204</v>
      </c>
      <c r="V19" s="74">
        <v>0</v>
      </c>
      <c r="W19">
        <v>0</v>
      </c>
      <c r="X19">
        <v>-23</v>
      </c>
      <c r="Y19">
        <v>0</v>
      </c>
      <c r="Z19">
        <v>-181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1.93</v>
      </c>
      <c r="N20" s="73">
        <v>0</v>
      </c>
      <c r="O20" s="46">
        <v>-8</v>
      </c>
      <c r="P20" s="46">
        <v>-164</v>
      </c>
      <c r="Q20" s="46">
        <v>0</v>
      </c>
      <c r="R20" s="46">
        <v>0</v>
      </c>
      <c r="S20" s="74">
        <v>0</v>
      </c>
      <c r="U20" s="73">
        <v>-172</v>
      </c>
      <c r="V20" s="74">
        <v>1.93</v>
      </c>
      <c r="W20">
        <v>0</v>
      </c>
      <c r="X20">
        <v>-8</v>
      </c>
      <c r="Y20">
        <v>1.93</v>
      </c>
      <c r="Z20">
        <v>-164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0.68</v>
      </c>
      <c r="N21" s="73">
        <v>0</v>
      </c>
      <c r="O21" s="46">
        <v>0</v>
      </c>
      <c r="P21" s="46">
        <v>-139</v>
      </c>
      <c r="Q21" s="46">
        <v>0</v>
      </c>
      <c r="R21" s="46">
        <v>0</v>
      </c>
      <c r="S21" s="74">
        <v>0</v>
      </c>
      <c r="U21" s="73">
        <v>-139</v>
      </c>
      <c r="V21" s="74">
        <v>0.68</v>
      </c>
      <c r="W21">
        <v>0</v>
      </c>
      <c r="X21">
        <v>0</v>
      </c>
      <c r="Y21">
        <v>0.68</v>
      </c>
      <c r="Z21">
        <v>-139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3.96</v>
      </c>
      <c r="N22" s="73">
        <v>0</v>
      </c>
      <c r="O22" s="46">
        <v>-43</v>
      </c>
      <c r="P22" s="46">
        <v>-68</v>
      </c>
      <c r="Q22" s="46">
        <v>0</v>
      </c>
      <c r="R22" s="46">
        <v>0</v>
      </c>
      <c r="S22" s="74">
        <v>0</v>
      </c>
      <c r="U22" s="73">
        <v>-111</v>
      </c>
      <c r="V22" s="74">
        <v>3.96</v>
      </c>
      <c r="W22">
        <v>0</v>
      </c>
      <c r="X22">
        <v>-43</v>
      </c>
      <c r="Y22">
        <v>3.96</v>
      </c>
      <c r="Z22">
        <v>-68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3.67</v>
      </c>
      <c r="N23" s="73">
        <v>0</v>
      </c>
      <c r="O23" s="46">
        <v>0</v>
      </c>
      <c r="P23" s="46">
        <v>-80</v>
      </c>
      <c r="Q23" s="46">
        <v>0</v>
      </c>
      <c r="R23" s="46">
        <v>0</v>
      </c>
      <c r="S23" s="74">
        <v>0</v>
      </c>
      <c r="U23" s="73">
        <v>-80</v>
      </c>
      <c r="V23" s="74">
        <v>3.67</v>
      </c>
      <c r="W23">
        <v>0</v>
      </c>
      <c r="X23">
        <v>0</v>
      </c>
      <c r="Y23">
        <v>3.67</v>
      </c>
      <c r="Z23">
        <v>-80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0</v>
      </c>
      <c r="P24" s="46">
        <v>-389</v>
      </c>
      <c r="Q24" s="46">
        <v>0</v>
      </c>
      <c r="R24" s="46">
        <v>0</v>
      </c>
      <c r="S24" s="74">
        <v>0</v>
      </c>
      <c r="U24" s="73">
        <v>-389</v>
      </c>
      <c r="V24" s="74">
        <v>4.83</v>
      </c>
      <c r="W24">
        <v>0</v>
      </c>
      <c r="X24">
        <v>0</v>
      </c>
      <c r="Y24">
        <v>4.83</v>
      </c>
      <c r="Z24">
        <v>-389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0</v>
      </c>
      <c r="P25" s="46">
        <v>-280</v>
      </c>
      <c r="Q25" s="46">
        <v>0</v>
      </c>
      <c r="R25" s="46">
        <v>0</v>
      </c>
      <c r="S25" s="74">
        <v>0</v>
      </c>
      <c r="U25" s="73">
        <v>-280</v>
      </c>
      <c r="V25" s="74">
        <v>4.83</v>
      </c>
      <c r="W25">
        <v>0</v>
      </c>
      <c r="X25">
        <v>0</v>
      </c>
      <c r="Y25">
        <v>4.83</v>
      </c>
      <c r="Z25">
        <v>-280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0</v>
      </c>
      <c r="O26" s="46">
        <v>0</v>
      </c>
      <c r="P26" s="46">
        <v>-251</v>
      </c>
      <c r="Q26" s="46">
        <v>0</v>
      </c>
      <c r="R26" s="46">
        <v>0</v>
      </c>
      <c r="S26" s="74">
        <v>0</v>
      </c>
      <c r="U26" s="73">
        <v>-251</v>
      </c>
      <c r="V26" s="74">
        <v>4.83</v>
      </c>
      <c r="W26">
        <v>0</v>
      </c>
      <c r="X26">
        <v>0</v>
      </c>
      <c r="Y26">
        <v>4.83</v>
      </c>
      <c r="Z26">
        <v>-251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2.13</v>
      </c>
      <c r="N27" s="73">
        <v>0</v>
      </c>
      <c r="O27" s="46">
        <v>0</v>
      </c>
      <c r="P27" s="46">
        <v>-99</v>
      </c>
      <c r="Q27" s="46">
        <v>0</v>
      </c>
      <c r="R27" s="46">
        <v>0</v>
      </c>
      <c r="S27" s="74">
        <v>0</v>
      </c>
      <c r="U27" s="73">
        <v>-99</v>
      </c>
      <c r="V27" s="74">
        <v>2.13</v>
      </c>
      <c r="W27">
        <v>0</v>
      </c>
      <c r="X27">
        <v>0</v>
      </c>
      <c r="Y27">
        <v>2.13</v>
      </c>
      <c r="Z27">
        <v>-99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0</v>
      </c>
      <c r="P28" s="46">
        <v>-78</v>
      </c>
      <c r="Q28" s="46">
        <v>0</v>
      </c>
      <c r="R28" s="46">
        <v>0</v>
      </c>
      <c r="S28" s="74">
        <v>0</v>
      </c>
      <c r="U28" s="73">
        <v>-78</v>
      </c>
      <c r="V28" s="74">
        <v>4.83</v>
      </c>
      <c r="W28">
        <v>0</v>
      </c>
      <c r="X28">
        <v>0</v>
      </c>
      <c r="Y28">
        <v>4.83</v>
      </c>
      <c r="Z28">
        <v>-78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4.83</v>
      </c>
      <c r="W29">
        <v>0</v>
      </c>
      <c r="X29">
        <v>0</v>
      </c>
      <c r="Y29">
        <v>4.83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3.87</v>
      </c>
      <c r="N30" s="73">
        <v>0</v>
      </c>
      <c r="O30" s="46">
        <v>0</v>
      </c>
      <c r="P30" s="46">
        <v>-20</v>
      </c>
      <c r="Q30" s="46">
        <v>0</v>
      </c>
      <c r="R30" s="46">
        <v>0</v>
      </c>
      <c r="S30" s="74">
        <v>0</v>
      </c>
      <c r="U30" s="73">
        <v>-20</v>
      </c>
      <c r="V30" s="74">
        <v>3.87</v>
      </c>
      <c r="W30">
        <v>0</v>
      </c>
      <c r="X30">
        <v>0</v>
      </c>
      <c r="Y30">
        <v>3.87</v>
      </c>
      <c r="Z30">
        <v>-20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0</v>
      </c>
      <c r="P31" s="46">
        <v>-54</v>
      </c>
      <c r="Q31" s="46">
        <v>0</v>
      </c>
      <c r="R31" s="46">
        <v>0</v>
      </c>
      <c r="S31" s="74">
        <v>0</v>
      </c>
      <c r="U31" s="73">
        <v>-54</v>
      </c>
      <c r="V31" s="74">
        <v>4.83</v>
      </c>
      <c r="W31">
        <v>0</v>
      </c>
      <c r="X31">
        <v>0</v>
      </c>
      <c r="Y31">
        <v>4.83</v>
      </c>
      <c r="Z31">
        <v>-54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0</v>
      </c>
      <c r="P32" s="46">
        <v>-49</v>
      </c>
      <c r="Q32" s="46">
        <v>0</v>
      </c>
      <c r="R32" s="46">
        <v>0</v>
      </c>
      <c r="S32" s="74">
        <v>0</v>
      </c>
      <c r="U32" s="73">
        <v>-49</v>
      </c>
      <c r="V32" s="74">
        <v>4.83</v>
      </c>
      <c r="W32">
        <v>0</v>
      </c>
      <c r="X32">
        <v>0</v>
      </c>
      <c r="Y32">
        <v>4.83</v>
      </c>
      <c r="Z32">
        <v>-49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2.13</v>
      </c>
      <c r="N33" s="73">
        <v>0</v>
      </c>
      <c r="O33" s="46">
        <v>0</v>
      </c>
      <c r="P33" s="46">
        <v>-40</v>
      </c>
      <c r="Q33" s="46">
        <v>0</v>
      </c>
      <c r="R33" s="46">
        <v>0</v>
      </c>
      <c r="S33" s="74">
        <v>0</v>
      </c>
      <c r="U33" s="73">
        <v>-40</v>
      </c>
      <c r="V33" s="74">
        <v>2.13</v>
      </c>
      <c r="W33">
        <v>0</v>
      </c>
      <c r="X33">
        <v>0</v>
      </c>
      <c r="Y33">
        <v>2.13</v>
      </c>
      <c r="Z33">
        <v>-40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</v>
      </c>
      <c r="N34" s="73">
        <v>0</v>
      </c>
      <c r="O34" s="46">
        <v>0</v>
      </c>
      <c r="P34" s="46">
        <v>-16</v>
      </c>
      <c r="Q34" s="46">
        <v>0</v>
      </c>
      <c r="R34" s="46">
        <v>0</v>
      </c>
      <c r="S34" s="74">
        <v>0</v>
      </c>
      <c r="U34" s="73">
        <v>-16</v>
      </c>
      <c r="V34" s="74">
        <v>0.1</v>
      </c>
      <c r="W34">
        <v>0</v>
      </c>
      <c r="X34">
        <v>0</v>
      </c>
      <c r="Y34">
        <v>0.1</v>
      </c>
      <c r="Z34">
        <v>-16</v>
      </c>
    </row>
    <row r="35" spans="7:26">
      <c r="G35" t="s">
        <v>77</v>
      </c>
      <c r="H35" s="73">
        <v>169.19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-300</v>
      </c>
      <c r="Q35" s="46">
        <v>0</v>
      </c>
      <c r="R35" s="46">
        <v>0</v>
      </c>
      <c r="S35" s="74">
        <v>0</v>
      </c>
      <c r="U35" s="73">
        <v>-300</v>
      </c>
      <c r="V35" s="74">
        <v>169.19</v>
      </c>
      <c r="W35">
        <v>169.19</v>
      </c>
      <c r="X35">
        <v>0</v>
      </c>
      <c r="Y35">
        <v>0</v>
      </c>
      <c r="Z35">
        <v>-300</v>
      </c>
    </row>
    <row r="36" spans="7:26">
      <c r="G36" t="s">
        <v>78</v>
      </c>
      <c r="H36" s="73">
        <v>161.46</v>
      </c>
      <c r="I36" s="46">
        <v>0</v>
      </c>
      <c r="J36" s="46">
        <v>0</v>
      </c>
      <c r="K36" s="46">
        <v>0</v>
      </c>
      <c r="L36" s="46">
        <v>0</v>
      </c>
      <c r="M36" s="74">
        <v>2.9</v>
      </c>
      <c r="N36" s="73">
        <v>0</v>
      </c>
      <c r="O36" s="46">
        <v>0</v>
      </c>
      <c r="P36" s="46">
        <v>-300</v>
      </c>
      <c r="Q36" s="46">
        <v>0</v>
      </c>
      <c r="R36" s="46">
        <v>0</v>
      </c>
      <c r="S36" s="74">
        <v>0</v>
      </c>
      <c r="U36" s="73">
        <v>-300</v>
      </c>
      <c r="V36" s="74">
        <v>164.36</v>
      </c>
      <c r="W36">
        <v>161.46</v>
      </c>
      <c r="X36">
        <v>0</v>
      </c>
      <c r="Y36">
        <v>2.9</v>
      </c>
      <c r="Z36">
        <v>-300</v>
      </c>
    </row>
    <row r="37" spans="7:26">
      <c r="G37" t="s">
        <v>79</v>
      </c>
      <c r="H37" s="73">
        <v>125.69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-14</v>
      </c>
      <c r="P37" s="46">
        <v>-300</v>
      </c>
      <c r="Q37" s="46">
        <v>0</v>
      </c>
      <c r="R37" s="46">
        <v>0</v>
      </c>
      <c r="S37" s="74">
        <v>0</v>
      </c>
      <c r="U37" s="73">
        <v>-314</v>
      </c>
      <c r="V37" s="74">
        <v>130.52000000000001</v>
      </c>
      <c r="W37">
        <v>125.69</v>
      </c>
      <c r="X37">
        <v>-14</v>
      </c>
      <c r="Y37">
        <v>4.83</v>
      </c>
      <c r="Z37">
        <v>-300</v>
      </c>
    </row>
    <row r="38" spans="7:26">
      <c r="G38" t="s">
        <v>80</v>
      </c>
      <c r="H38" s="73">
        <v>44.48</v>
      </c>
      <c r="I38" s="46">
        <v>0</v>
      </c>
      <c r="J38" s="46">
        <v>0</v>
      </c>
      <c r="K38" s="46">
        <v>0</v>
      </c>
      <c r="L38" s="46">
        <v>0</v>
      </c>
      <c r="M38" s="74">
        <v>3.09</v>
      </c>
      <c r="N38" s="73">
        <v>0</v>
      </c>
      <c r="O38" s="46">
        <v>-29</v>
      </c>
      <c r="P38" s="46">
        <v>-300</v>
      </c>
      <c r="Q38" s="46">
        <v>0</v>
      </c>
      <c r="R38" s="46">
        <v>0</v>
      </c>
      <c r="S38" s="74">
        <v>0</v>
      </c>
      <c r="U38" s="73">
        <v>-329</v>
      </c>
      <c r="V38" s="74">
        <v>47.57</v>
      </c>
      <c r="W38">
        <v>44.48</v>
      </c>
      <c r="X38">
        <v>-29</v>
      </c>
      <c r="Y38">
        <v>3.09</v>
      </c>
      <c r="Z38">
        <v>-300</v>
      </c>
    </row>
    <row r="39" spans="7:26">
      <c r="G39" t="s">
        <v>81</v>
      </c>
      <c r="H39" s="73">
        <v>55.1</v>
      </c>
      <c r="I39" s="46">
        <v>0</v>
      </c>
      <c r="J39" s="46">
        <v>0</v>
      </c>
      <c r="K39" s="46">
        <v>0</v>
      </c>
      <c r="L39" s="46">
        <v>0</v>
      </c>
      <c r="M39" s="74">
        <v>3.58</v>
      </c>
      <c r="N39" s="73">
        <v>0</v>
      </c>
      <c r="O39" s="46">
        <v>-30</v>
      </c>
      <c r="P39" s="46">
        <v>-300</v>
      </c>
      <c r="Q39" s="46">
        <v>0</v>
      </c>
      <c r="R39" s="46">
        <v>0</v>
      </c>
      <c r="S39" s="74">
        <v>0</v>
      </c>
      <c r="U39" s="73">
        <v>-330</v>
      </c>
      <c r="V39" s="74">
        <v>58.68</v>
      </c>
      <c r="W39">
        <v>55.1</v>
      </c>
      <c r="X39">
        <v>-30</v>
      </c>
      <c r="Y39">
        <v>3.58</v>
      </c>
      <c r="Z39">
        <v>-300</v>
      </c>
    </row>
    <row r="40" spans="7:26">
      <c r="G40" t="s">
        <v>82</v>
      </c>
      <c r="H40" s="73">
        <v>72.510000000000005</v>
      </c>
      <c r="I40" s="46">
        <v>0</v>
      </c>
      <c r="J40" s="46">
        <v>0</v>
      </c>
      <c r="K40" s="46">
        <v>0</v>
      </c>
      <c r="L40" s="46">
        <v>0</v>
      </c>
      <c r="M40" s="74">
        <v>2.61</v>
      </c>
      <c r="N40" s="73">
        <v>0</v>
      </c>
      <c r="O40" s="46">
        <v>-5</v>
      </c>
      <c r="P40" s="46">
        <v>-250</v>
      </c>
      <c r="Q40" s="46">
        <v>0</v>
      </c>
      <c r="R40" s="46">
        <v>0</v>
      </c>
      <c r="S40" s="74">
        <v>0</v>
      </c>
      <c r="U40" s="73">
        <v>-255</v>
      </c>
      <c r="V40" s="74">
        <v>75.12</v>
      </c>
      <c r="W40">
        <v>72.510000000000005</v>
      </c>
      <c r="X40">
        <v>-5</v>
      </c>
      <c r="Y40">
        <v>2.61</v>
      </c>
      <c r="Z40">
        <v>-250</v>
      </c>
    </row>
    <row r="41" spans="7:26">
      <c r="G41" t="s">
        <v>83</v>
      </c>
      <c r="H41" s="73">
        <v>148.88</v>
      </c>
      <c r="I41" s="46">
        <v>0</v>
      </c>
      <c r="J41" s="46">
        <v>0</v>
      </c>
      <c r="K41" s="46">
        <v>0</v>
      </c>
      <c r="L41" s="46">
        <v>0</v>
      </c>
      <c r="M41" s="74">
        <v>2.42</v>
      </c>
      <c r="N41" s="73">
        <v>0</v>
      </c>
      <c r="O41" s="46">
        <v>-30</v>
      </c>
      <c r="P41" s="46">
        <v>-250</v>
      </c>
      <c r="Q41" s="46">
        <v>0</v>
      </c>
      <c r="R41" s="46">
        <v>0</v>
      </c>
      <c r="S41" s="74">
        <v>0</v>
      </c>
      <c r="U41" s="73">
        <v>-280</v>
      </c>
      <c r="V41" s="74">
        <v>151.30000000000001</v>
      </c>
      <c r="W41">
        <v>148.88</v>
      </c>
      <c r="X41">
        <v>-30</v>
      </c>
      <c r="Y41">
        <v>2.42</v>
      </c>
      <c r="Z41">
        <v>-250</v>
      </c>
    </row>
    <row r="42" spans="7:26">
      <c r="G42" t="s">
        <v>84</v>
      </c>
      <c r="H42" s="73">
        <v>215.6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-26</v>
      </c>
      <c r="P42" s="46">
        <v>-50</v>
      </c>
      <c r="Q42" s="46">
        <v>0</v>
      </c>
      <c r="R42" s="46">
        <v>0</v>
      </c>
      <c r="S42" s="74">
        <v>0</v>
      </c>
      <c r="U42" s="73">
        <v>-76</v>
      </c>
      <c r="V42" s="74">
        <v>215.6</v>
      </c>
      <c r="W42">
        <v>215.6</v>
      </c>
      <c r="X42">
        <v>-26</v>
      </c>
      <c r="Y42">
        <v>0</v>
      </c>
      <c r="Z42">
        <v>-50</v>
      </c>
    </row>
    <row r="43" spans="7:26">
      <c r="G43" t="s">
        <v>85</v>
      </c>
      <c r="H43" s="73">
        <v>208.83</v>
      </c>
      <c r="I43" s="46">
        <v>0</v>
      </c>
      <c r="J43" s="46">
        <v>0</v>
      </c>
      <c r="K43" s="46">
        <v>0</v>
      </c>
      <c r="L43" s="46">
        <v>0</v>
      </c>
      <c r="M43" s="74">
        <v>0.48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209.31</v>
      </c>
      <c r="W43">
        <v>208.83</v>
      </c>
      <c r="X43">
        <v>0</v>
      </c>
      <c r="Y43">
        <v>0.48</v>
      </c>
      <c r="Z43">
        <v>0</v>
      </c>
    </row>
    <row r="44" spans="7:26">
      <c r="G44" t="s">
        <v>86</v>
      </c>
      <c r="H44" s="73">
        <v>224.29</v>
      </c>
      <c r="I44" s="46">
        <v>0</v>
      </c>
      <c r="J44" s="46">
        <v>0</v>
      </c>
      <c r="K44" s="46">
        <v>0</v>
      </c>
      <c r="L44" s="46">
        <v>0</v>
      </c>
      <c r="M44" s="74">
        <v>0.68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224.97</v>
      </c>
      <c r="W44">
        <v>224.29</v>
      </c>
      <c r="X44">
        <v>0</v>
      </c>
      <c r="Y44">
        <v>0.68</v>
      </c>
      <c r="Z44">
        <v>0</v>
      </c>
    </row>
    <row r="45" spans="7:26">
      <c r="G45" t="s">
        <v>87</v>
      </c>
      <c r="H45" s="73">
        <v>206.9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206.9</v>
      </c>
      <c r="W45">
        <v>206.9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205.93</v>
      </c>
      <c r="I46" s="46">
        <v>0</v>
      </c>
      <c r="J46" s="46">
        <v>0</v>
      </c>
      <c r="K46" s="46">
        <v>0</v>
      </c>
      <c r="L46" s="46">
        <v>0</v>
      </c>
      <c r="M46" s="74">
        <v>0.97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206.9</v>
      </c>
      <c r="W46">
        <v>205.93</v>
      </c>
      <c r="X46">
        <v>0</v>
      </c>
      <c r="Y46">
        <v>0.97</v>
      </c>
      <c r="Z46">
        <v>0</v>
      </c>
    </row>
    <row r="47" spans="7:26">
      <c r="G47" t="s">
        <v>89</v>
      </c>
      <c r="H47" s="73">
        <v>211.73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211.73</v>
      </c>
      <c r="W47">
        <v>211.73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204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204.48</v>
      </c>
      <c r="W48">
        <v>204</v>
      </c>
      <c r="X48">
        <v>0</v>
      </c>
      <c r="Y48">
        <v>0.48</v>
      </c>
      <c r="Z48">
        <v>0</v>
      </c>
    </row>
    <row r="49" spans="7:26">
      <c r="G49" t="s">
        <v>91</v>
      </c>
      <c r="H49" s="73">
        <v>202.06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202.06</v>
      </c>
      <c r="W49">
        <v>202.06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191.42</v>
      </c>
      <c r="I50" s="46">
        <v>0</v>
      </c>
      <c r="J50" s="46">
        <v>0</v>
      </c>
      <c r="K50" s="46">
        <v>0</v>
      </c>
      <c r="L50" s="46">
        <v>0</v>
      </c>
      <c r="M50" s="74">
        <v>1.26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192.68</v>
      </c>
      <c r="W50">
        <v>191.42</v>
      </c>
      <c r="X50">
        <v>0</v>
      </c>
      <c r="Y50">
        <v>1.26</v>
      </c>
      <c r="Z50">
        <v>0</v>
      </c>
    </row>
    <row r="51" spans="7:26">
      <c r="G51" t="s">
        <v>93</v>
      </c>
      <c r="H51" s="73">
        <v>191.42</v>
      </c>
      <c r="I51" s="46">
        <v>0</v>
      </c>
      <c r="J51" s="46">
        <v>0</v>
      </c>
      <c r="K51" s="46">
        <v>0</v>
      </c>
      <c r="L51" s="46">
        <v>0</v>
      </c>
      <c r="M51" s="74">
        <v>3.87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195.29</v>
      </c>
      <c r="W51">
        <v>191.42</v>
      </c>
      <c r="X51">
        <v>0</v>
      </c>
      <c r="Y51">
        <v>3.87</v>
      </c>
      <c r="Z51">
        <v>0</v>
      </c>
    </row>
    <row r="52" spans="7:26">
      <c r="G52" t="s">
        <v>94</v>
      </c>
      <c r="H52" s="73">
        <v>181.76</v>
      </c>
      <c r="I52" s="46">
        <v>0</v>
      </c>
      <c r="J52" s="46">
        <v>0</v>
      </c>
      <c r="K52" s="46">
        <v>0</v>
      </c>
      <c r="L52" s="46">
        <v>0</v>
      </c>
      <c r="M52" s="74">
        <v>3.96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185.72</v>
      </c>
      <c r="W52">
        <v>181.76</v>
      </c>
      <c r="X52">
        <v>0</v>
      </c>
      <c r="Y52">
        <v>3.96</v>
      </c>
      <c r="Z52">
        <v>0</v>
      </c>
    </row>
    <row r="53" spans="7:26">
      <c r="G53" t="s">
        <v>95</v>
      </c>
      <c r="H53" s="73">
        <v>172.09</v>
      </c>
      <c r="I53" s="46">
        <v>0</v>
      </c>
      <c r="J53" s="46">
        <v>0</v>
      </c>
      <c r="K53" s="46">
        <v>0</v>
      </c>
      <c r="L53" s="46">
        <v>0</v>
      </c>
      <c r="M53" s="74">
        <v>1.55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173.64</v>
      </c>
      <c r="W53">
        <v>172.09</v>
      </c>
      <c r="X53">
        <v>0</v>
      </c>
      <c r="Y53">
        <v>1.55</v>
      </c>
      <c r="Z53">
        <v>0</v>
      </c>
    </row>
    <row r="54" spans="7:26">
      <c r="G54" t="s">
        <v>96</v>
      </c>
      <c r="H54" s="73">
        <v>155.65</v>
      </c>
      <c r="I54" s="46">
        <v>0</v>
      </c>
      <c r="J54" s="46">
        <v>0</v>
      </c>
      <c r="K54" s="46">
        <v>0</v>
      </c>
      <c r="L54" s="46">
        <v>0</v>
      </c>
      <c r="M54" s="74">
        <v>1.84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157.49</v>
      </c>
      <c r="W54">
        <v>155.65</v>
      </c>
      <c r="X54">
        <v>0</v>
      </c>
      <c r="Y54">
        <v>1.84</v>
      </c>
      <c r="Z54">
        <v>0</v>
      </c>
    </row>
    <row r="55" spans="7:26">
      <c r="G55" t="s">
        <v>97</v>
      </c>
      <c r="H55" s="73">
        <v>76.38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81.209999999999994</v>
      </c>
      <c r="W55">
        <v>76.38</v>
      </c>
      <c r="X55">
        <v>0</v>
      </c>
      <c r="Y55">
        <v>4.83</v>
      </c>
      <c r="Z55">
        <v>0</v>
      </c>
    </row>
    <row r="56" spans="7:26">
      <c r="G56" t="s">
        <v>98</v>
      </c>
      <c r="H56" s="73">
        <v>34.81</v>
      </c>
      <c r="I56" s="46">
        <v>0</v>
      </c>
      <c r="J56" s="46">
        <v>0</v>
      </c>
      <c r="K56" s="46">
        <v>0</v>
      </c>
      <c r="L56" s="46">
        <v>0</v>
      </c>
      <c r="M56" s="74">
        <v>2.2200000000000002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37.03</v>
      </c>
      <c r="W56">
        <v>34.81</v>
      </c>
      <c r="X56">
        <v>0</v>
      </c>
      <c r="Y56">
        <v>2.2200000000000002</v>
      </c>
      <c r="Z56">
        <v>0</v>
      </c>
    </row>
    <row r="57" spans="7:26">
      <c r="G57" t="s">
        <v>99</v>
      </c>
      <c r="H57" s="73">
        <v>79.28</v>
      </c>
      <c r="I57" s="46">
        <v>0</v>
      </c>
      <c r="J57" s="46">
        <v>0</v>
      </c>
      <c r="K57" s="46">
        <v>0</v>
      </c>
      <c r="L57" s="46">
        <v>0</v>
      </c>
      <c r="M57" s="74">
        <v>3.77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83.05</v>
      </c>
      <c r="W57">
        <v>79.28</v>
      </c>
      <c r="X57">
        <v>0</v>
      </c>
      <c r="Y57">
        <v>3.77</v>
      </c>
      <c r="Z57">
        <v>0</v>
      </c>
    </row>
    <row r="58" spans="7:26">
      <c r="G58" t="s">
        <v>100</v>
      </c>
      <c r="H58" s="73">
        <v>133.41999999999999</v>
      </c>
      <c r="I58" s="46">
        <v>0</v>
      </c>
      <c r="J58" s="46">
        <v>0</v>
      </c>
      <c r="K58" s="46">
        <v>0</v>
      </c>
      <c r="L58" s="46">
        <v>0</v>
      </c>
      <c r="M58" s="74">
        <v>0.28999999999999998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133.71</v>
      </c>
      <c r="W58">
        <v>133.41999999999999</v>
      </c>
      <c r="X58">
        <v>0</v>
      </c>
      <c r="Y58">
        <v>0.28999999999999998</v>
      </c>
      <c r="Z58">
        <v>0</v>
      </c>
    </row>
    <row r="59" spans="7:26">
      <c r="G59" t="s">
        <v>101</v>
      </c>
      <c r="H59" s="73">
        <v>142.12</v>
      </c>
      <c r="I59" s="46">
        <v>0</v>
      </c>
      <c r="J59" s="46">
        <v>0</v>
      </c>
      <c r="K59" s="46">
        <v>0</v>
      </c>
      <c r="L59" s="46">
        <v>0</v>
      </c>
      <c r="M59" s="74">
        <v>4.83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146.94999999999999</v>
      </c>
      <c r="W59">
        <v>142.12</v>
      </c>
      <c r="X59">
        <v>0</v>
      </c>
      <c r="Y59">
        <v>4.83</v>
      </c>
      <c r="Z59">
        <v>0</v>
      </c>
    </row>
    <row r="60" spans="7:26">
      <c r="G60" t="s">
        <v>102</v>
      </c>
      <c r="H60" s="73">
        <v>159.53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164.36</v>
      </c>
      <c r="W60">
        <v>159.53</v>
      </c>
      <c r="X60">
        <v>0</v>
      </c>
      <c r="Y60">
        <v>4.83</v>
      </c>
      <c r="Z60">
        <v>0</v>
      </c>
    </row>
    <row r="61" spans="7:26">
      <c r="G61" t="s">
        <v>103</v>
      </c>
      <c r="H61" s="73">
        <v>186.6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191.43</v>
      </c>
      <c r="W61">
        <v>186.6</v>
      </c>
      <c r="X61">
        <v>0</v>
      </c>
      <c r="Y61">
        <v>4.83</v>
      </c>
      <c r="Z61">
        <v>0</v>
      </c>
    </row>
    <row r="62" spans="7:26">
      <c r="G62" t="s">
        <v>104</v>
      </c>
      <c r="H62" s="73">
        <v>203.03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207.86</v>
      </c>
      <c r="W62">
        <v>203.03</v>
      </c>
      <c r="X62">
        <v>0</v>
      </c>
      <c r="Y62">
        <v>4.83</v>
      </c>
      <c r="Z62">
        <v>0</v>
      </c>
    </row>
    <row r="63" spans="7:26">
      <c r="G63" t="s">
        <v>105</v>
      </c>
      <c r="H63" s="73">
        <v>237.84</v>
      </c>
      <c r="I63" s="46">
        <v>0</v>
      </c>
      <c r="J63" s="46">
        <v>0</v>
      </c>
      <c r="K63" s="46">
        <v>0</v>
      </c>
      <c r="L63" s="46">
        <v>0</v>
      </c>
      <c r="M63" s="74">
        <v>4.83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242.67</v>
      </c>
      <c r="W63">
        <v>237.84</v>
      </c>
      <c r="X63">
        <v>0</v>
      </c>
      <c r="Y63">
        <v>4.83</v>
      </c>
      <c r="Z63">
        <v>0</v>
      </c>
    </row>
    <row r="64" spans="7:26">
      <c r="G64" t="s">
        <v>106</v>
      </c>
      <c r="H64" s="73">
        <v>273.60000000000002</v>
      </c>
      <c r="I64" s="46">
        <v>0</v>
      </c>
      <c r="J64" s="46">
        <v>0</v>
      </c>
      <c r="K64" s="46">
        <v>0</v>
      </c>
      <c r="L64" s="46">
        <v>0</v>
      </c>
      <c r="M64" s="74">
        <v>3.58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277.18</v>
      </c>
      <c r="W64">
        <v>273.60000000000002</v>
      </c>
      <c r="X64">
        <v>0</v>
      </c>
      <c r="Y64">
        <v>3.58</v>
      </c>
      <c r="Z64">
        <v>0</v>
      </c>
    </row>
    <row r="65" spans="7:26">
      <c r="G65" t="s">
        <v>107</v>
      </c>
      <c r="H65" s="73">
        <v>291.01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295.83999999999997</v>
      </c>
      <c r="W65">
        <v>291.01</v>
      </c>
      <c r="X65">
        <v>0</v>
      </c>
      <c r="Y65">
        <v>4.83</v>
      </c>
      <c r="Z65">
        <v>0</v>
      </c>
    </row>
    <row r="66" spans="7:26">
      <c r="G66" t="s">
        <v>108</v>
      </c>
      <c r="H66" s="73">
        <v>323.88</v>
      </c>
      <c r="I66" s="46">
        <v>0</v>
      </c>
      <c r="J66" s="46">
        <v>0</v>
      </c>
      <c r="K66" s="46">
        <v>0</v>
      </c>
      <c r="L66" s="46">
        <v>0</v>
      </c>
      <c r="M66" s="74">
        <v>3.67</v>
      </c>
      <c r="N66" s="73">
        <v>0</v>
      </c>
      <c r="O66" s="46">
        <v>0</v>
      </c>
      <c r="P66" s="46">
        <v>-192</v>
      </c>
      <c r="Q66" s="46">
        <v>0</v>
      </c>
      <c r="R66" s="46">
        <v>0</v>
      </c>
      <c r="S66" s="74">
        <v>0</v>
      </c>
      <c r="U66" s="73">
        <v>-192</v>
      </c>
      <c r="V66" s="74">
        <v>327.55</v>
      </c>
      <c r="W66">
        <v>323.88</v>
      </c>
      <c r="X66">
        <v>0</v>
      </c>
      <c r="Y66">
        <v>3.67</v>
      </c>
      <c r="Z66">
        <v>-192</v>
      </c>
    </row>
    <row r="67" spans="7:26">
      <c r="G67" t="s">
        <v>109</v>
      </c>
      <c r="H67" s="73">
        <v>229.13</v>
      </c>
      <c r="I67" s="46">
        <v>0</v>
      </c>
      <c r="J67" s="46">
        <v>0</v>
      </c>
      <c r="K67" s="46">
        <v>0</v>
      </c>
      <c r="L67" s="46">
        <v>0</v>
      </c>
      <c r="M67" s="74">
        <v>1.45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230.58</v>
      </c>
      <c r="W67">
        <v>229.13</v>
      </c>
      <c r="X67">
        <v>0</v>
      </c>
      <c r="Y67">
        <v>1.45</v>
      </c>
      <c r="Z67">
        <v>0</v>
      </c>
    </row>
    <row r="68" spans="7:26">
      <c r="G68" t="s">
        <v>110</v>
      </c>
      <c r="H68" s="73">
        <v>280.38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285.20999999999998</v>
      </c>
      <c r="W68">
        <v>280.38</v>
      </c>
      <c r="X68">
        <v>0</v>
      </c>
      <c r="Y68">
        <v>4.83</v>
      </c>
      <c r="Z68">
        <v>0</v>
      </c>
    </row>
    <row r="69" spans="7:26">
      <c r="G69" t="s">
        <v>111</v>
      </c>
      <c r="H69" s="73">
        <v>316.14999999999998</v>
      </c>
      <c r="I69" s="46">
        <v>2.0299999999999998</v>
      </c>
      <c r="J69" s="46">
        <v>0</v>
      </c>
      <c r="K69" s="46">
        <v>0</v>
      </c>
      <c r="L69" s="46">
        <v>0</v>
      </c>
      <c r="M69" s="74">
        <v>4.83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323.01</v>
      </c>
      <c r="W69">
        <v>316.14999999999998</v>
      </c>
      <c r="X69">
        <v>2.0299999999999998</v>
      </c>
      <c r="Y69">
        <v>4.83</v>
      </c>
      <c r="Z69">
        <v>0</v>
      </c>
    </row>
    <row r="70" spans="7:26">
      <c r="G70" t="s">
        <v>112</v>
      </c>
      <c r="H70" s="73">
        <v>338.7</v>
      </c>
      <c r="I70" s="46">
        <v>118.64</v>
      </c>
      <c r="J70" s="46">
        <v>0</v>
      </c>
      <c r="K70" s="46">
        <v>0</v>
      </c>
      <c r="L70" s="46">
        <v>0</v>
      </c>
      <c r="M70" s="74">
        <v>4.28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461.62</v>
      </c>
      <c r="W70">
        <v>338.7</v>
      </c>
      <c r="X70">
        <v>118.64</v>
      </c>
      <c r="Y70">
        <v>4.28</v>
      </c>
      <c r="Z70">
        <v>0</v>
      </c>
    </row>
    <row r="71" spans="7:26">
      <c r="G71" t="s">
        <v>113</v>
      </c>
      <c r="H71" s="73">
        <v>33.020000000000003</v>
      </c>
      <c r="I71" s="46">
        <v>174.4</v>
      </c>
      <c r="J71" s="46">
        <v>0</v>
      </c>
      <c r="K71" s="46">
        <v>0</v>
      </c>
      <c r="L71" s="46">
        <v>0</v>
      </c>
      <c r="M71" s="74">
        <v>3.81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211.23</v>
      </c>
      <c r="W71">
        <v>33.020000000000003</v>
      </c>
      <c r="X71">
        <v>174.4</v>
      </c>
      <c r="Y71">
        <v>3.81</v>
      </c>
      <c r="Z71">
        <v>0</v>
      </c>
    </row>
    <row r="72" spans="7:26">
      <c r="G72" t="s">
        <v>114</v>
      </c>
      <c r="H72" s="73">
        <v>82.75</v>
      </c>
      <c r="I72" s="46">
        <v>167.74</v>
      </c>
      <c r="J72" s="46">
        <v>0</v>
      </c>
      <c r="K72" s="46">
        <v>0</v>
      </c>
      <c r="L72" s="46">
        <v>0</v>
      </c>
      <c r="M72" s="74">
        <v>3.11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253.6</v>
      </c>
      <c r="W72">
        <v>82.75</v>
      </c>
      <c r="X72">
        <v>167.74</v>
      </c>
      <c r="Y72">
        <v>3.11</v>
      </c>
      <c r="Z72">
        <v>0</v>
      </c>
    </row>
    <row r="73" spans="7:26">
      <c r="G73" t="s">
        <v>115</v>
      </c>
      <c r="H73" s="73">
        <v>147.05000000000001</v>
      </c>
      <c r="I73" s="46">
        <v>129.49</v>
      </c>
      <c r="J73" s="46">
        <v>0</v>
      </c>
      <c r="K73" s="46">
        <v>0</v>
      </c>
      <c r="L73" s="46">
        <v>0</v>
      </c>
      <c r="M73" s="74">
        <v>1.94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278.48</v>
      </c>
      <c r="W73">
        <v>147.05000000000001</v>
      </c>
      <c r="X73">
        <v>129.49</v>
      </c>
      <c r="Y73">
        <v>1.94</v>
      </c>
      <c r="Z73">
        <v>0</v>
      </c>
    </row>
    <row r="74" spans="7:26">
      <c r="G74" t="s">
        <v>116</v>
      </c>
      <c r="H74" s="73">
        <v>125.52</v>
      </c>
      <c r="I74" s="46">
        <v>93.4</v>
      </c>
      <c r="J74" s="46">
        <v>0</v>
      </c>
      <c r="K74" s="46">
        <v>0</v>
      </c>
      <c r="L74" s="46">
        <v>0</v>
      </c>
      <c r="M74" s="74">
        <v>1.42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220.34</v>
      </c>
      <c r="W74">
        <v>125.52</v>
      </c>
      <c r="X74">
        <v>93.4</v>
      </c>
      <c r="Y74">
        <v>1.42</v>
      </c>
      <c r="Z74">
        <v>0</v>
      </c>
    </row>
    <row r="75" spans="7:26">
      <c r="G75" t="s">
        <v>117</v>
      </c>
      <c r="H75" s="73">
        <v>79.81</v>
      </c>
      <c r="I75" s="46">
        <v>145.19999999999999</v>
      </c>
      <c r="J75" s="46">
        <v>0</v>
      </c>
      <c r="K75" s="46">
        <v>0</v>
      </c>
      <c r="L75" s="46">
        <v>0</v>
      </c>
      <c r="M75" s="74">
        <v>2.27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227.28</v>
      </c>
      <c r="W75">
        <v>79.81</v>
      </c>
      <c r="X75">
        <v>145.19999999999999</v>
      </c>
      <c r="Y75">
        <v>2.27</v>
      </c>
      <c r="Z75">
        <v>0</v>
      </c>
    </row>
    <row r="76" spans="7:26">
      <c r="G76" t="s">
        <v>118</v>
      </c>
      <c r="H76" s="73">
        <v>45.22</v>
      </c>
      <c r="I76" s="46">
        <v>114.65</v>
      </c>
      <c r="J76" s="46">
        <v>0</v>
      </c>
      <c r="K76" s="46">
        <v>0</v>
      </c>
      <c r="L76" s="46">
        <v>0</v>
      </c>
      <c r="M76" s="74">
        <v>1.4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161.27000000000001</v>
      </c>
      <c r="W76">
        <v>45.22</v>
      </c>
      <c r="X76">
        <v>114.65</v>
      </c>
      <c r="Y76">
        <v>1.4</v>
      </c>
      <c r="Z76">
        <v>0</v>
      </c>
    </row>
    <row r="77" spans="7:26">
      <c r="G77" t="s">
        <v>119</v>
      </c>
      <c r="H77" s="73">
        <v>36.549999999999997</v>
      </c>
      <c r="I77" s="46">
        <v>112.54</v>
      </c>
      <c r="J77" s="46">
        <v>0</v>
      </c>
      <c r="K77" s="46">
        <v>0</v>
      </c>
      <c r="L77" s="46">
        <v>0</v>
      </c>
      <c r="M77" s="74">
        <v>1.97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151.06</v>
      </c>
      <c r="W77">
        <v>36.549999999999997</v>
      </c>
      <c r="X77">
        <v>112.54</v>
      </c>
      <c r="Y77">
        <v>1.97</v>
      </c>
      <c r="Z77">
        <v>0</v>
      </c>
    </row>
    <row r="78" spans="7:26">
      <c r="G78" t="s">
        <v>120</v>
      </c>
      <c r="H78" s="73">
        <v>25.6</v>
      </c>
      <c r="I78" s="46">
        <v>118.73</v>
      </c>
      <c r="J78" s="46">
        <v>0</v>
      </c>
      <c r="K78" s="46">
        <v>0</v>
      </c>
      <c r="L78" s="46">
        <v>0</v>
      </c>
      <c r="M78" s="74">
        <v>2.38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146.71</v>
      </c>
      <c r="W78">
        <v>25.6</v>
      </c>
      <c r="X78">
        <v>118.73</v>
      </c>
      <c r="Y78">
        <v>2.38</v>
      </c>
      <c r="Z78">
        <v>0</v>
      </c>
    </row>
    <row r="79" spans="7:26">
      <c r="G79" t="s">
        <v>121</v>
      </c>
      <c r="H79" s="73">
        <v>267.52</v>
      </c>
      <c r="I79" s="46">
        <v>127.98</v>
      </c>
      <c r="J79" s="46">
        <v>0</v>
      </c>
      <c r="K79" s="46">
        <v>0</v>
      </c>
      <c r="L79" s="46">
        <v>0</v>
      </c>
      <c r="M79" s="74">
        <v>3.47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398.97</v>
      </c>
      <c r="W79">
        <v>267.52</v>
      </c>
      <c r="X79">
        <v>127.98</v>
      </c>
      <c r="Y79">
        <v>3.47</v>
      </c>
      <c r="Z79">
        <v>0</v>
      </c>
    </row>
    <row r="80" spans="7:26">
      <c r="G80" t="s">
        <v>122</v>
      </c>
      <c r="H80" s="73">
        <v>294.01</v>
      </c>
      <c r="I80" s="46">
        <v>111.47</v>
      </c>
      <c r="J80" s="46">
        <v>0</v>
      </c>
      <c r="K80" s="46">
        <v>0</v>
      </c>
      <c r="L80" s="46">
        <v>0</v>
      </c>
      <c r="M80" s="74">
        <v>4.83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410.31</v>
      </c>
      <c r="W80">
        <v>294.01</v>
      </c>
      <c r="X80">
        <v>111.47</v>
      </c>
      <c r="Y80">
        <v>4.83</v>
      </c>
      <c r="Z80">
        <v>0</v>
      </c>
    </row>
    <row r="81" spans="7:26">
      <c r="G81" t="s">
        <v>123</v>
      </c>
      <c r="H81" s="73">
        <v>304.55</v>
      </c>
      <c r="I81" s="46">
        <v>0</v>
      </c>
      <c r="J81" s="46">
        <v>0</v>
      </c>
      <c r="K81" s="46">
        <v>0</v>
      </c>
      <c r="L81" s="46">
        <v>0</v>
      </c>
      <c r="M81" s="74">
        <v>4.83</v>
      </c>
      <c r="N81" s="73">
        <v>0</v>
      </c>
      <c r="O81" s="46">
        <v>0</v>
      </c>
      <c r="P81" s="46">
        <v>-2.0699999999999998</v>
      </c>
      <c r="Q81" s="46">
        <v>0</v>
      </c>
      <c r="R81" s="46">
        <v>0</v>
      </c>
      <c r="S81" s="74">
        <v>0</v>
      </c>
      <c r="U81" s="73">
        <v>-2.0699999999999998</v>
      </c>
      <c r="V81" s="74">
        <v>309.38</v>
      </c>
      <c r="W81">
        <v>304.55</v>
      </c>
      <c r="X81">
        <v>0</v>
      </c>
      <c r="Y81">
        <v>4.83</v>
      </c>
      <c r="Z81">
        <v>-2.0699999999999998</v>
      </c>
    </row>
    <row r="82" spans="7:26">
      <c r="G82" t="s">
        <v>124</v>
      </c>
      <c r="H82" s="73">
        <v>308.41000000000003</v>
      </c>
      <c r="I82" s="46">
        <v>0</v>
      </c>
      <c r="J82" s="46">
        <v>0</v>
      </c>
      <c r="K82" s="46">
        <v>0</v>
      </c>
      <c r="L82" s="46">
        <v>0</v>
      </c>
      <c r="M82" s="74">
        <v>4.83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313.24</v>
      </c>
      <c r="W82">
        <v>308.41000000000003</v>
      </c>
      <c r="X82">
        <v>0</v>
      </c>
      <c r="Y82">
        <v>4.83</v>
      </c>
      <c r="Z82">
        <v>0</v>
      </c>
    </row>
    <row r="83" spans="7:26">
      <c r="G83" t="s">
        <v>125</v>
      </c>
      <c r="H83" s="73">
        <v>197.23</v>
      </c>
      <c r="I83" s="46">
        <v>0</v>
      </c>
      <c r="J83" s="46">
        <v>0</v>
      </c>
      <c r="K83" s="46">
        <v>0</v>
      </c>
      <c r="L83" s="46">
        <v>0</v>
      </c>
      <c r="M83" s="74">
        <v>4.83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202.06</v>
      </c>
      <c r="W83">
        <v>197.23</v>
      </c>
      <c r="X83">
        <v>0</v>
      </c>
      <c r="Y83">
        <v>4.83</v>
      </c>
      <c r="Z83">
        <v>0</v>
      </c>
    </row>
    <row r="84" spans="7:26">
      <c r="G84" t="s">
        <v>126</v>
      </c>
      <c r="H84" s="73">
        <v>167.24</v>
      </c>
      <c r="I84" s="46">
        <v>0</v>
      </c>
      <c r="J84" s="46">
        <v>0</v>
      </c>
      <c r="K84" s="46">
        <v>0</v>
      </c>
      <c r="L84" s="46">
        <v>0</v>
      </c>
      <c r="M84" s="74">
        <v>4.83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172.07</v>
      </c>
      <c r="W84">
        <v>167.24</v>
      </c>
      <c r="X84">
        <v>0</v>
      </c>
      <c r="Y84">
        <v>4.83</v>
      </c>
      <c r="Z84">
        <v>0</v>
      </c>
    </row>
    <row r="85" spans="7:26">
      <c r="G85" t="s">
        <v>127</v>
      </c>
      <c r="H85" s="73">
        <v>135.36000000000001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140.19</v>
      </c>
      <c r="W85">
        <v>135.36000000000001</v>
      </c>
      <c r="X85">
        <v>0</v>
      </c>
      <c r="Y85">
        <v>4.83</v>
      </c>
      <c r="Z85">
        <v>0</v>
      </c>
    </row>
    <row r="86" spans="7:26">
      <c r="G86" t="s">
        <v>128</v>
      </c>
      <c r="H86" s="73">
        <v>89.92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94.75</v>
      </c>
      <c r="W86">
        <v>89.92</v>
      </c>
      <c r="X86">
        <v>0</v>
      </c>
      <c r="Y86">
        <v>4.83</v>
      </c>
      <c r="Z86">
        <v>0</v>
      </c>
    </row>
    <row r="87" spans="7:26">
      <c r="G87" t="s">
        <v>129</v>
      </c>
      <c r="H87" s="73">
        <v>271.67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276.5</v>
      </c>
      <c r="W87">
        <v>271.67</v>
      </c>
      <c r="X87">
        <v>0</v>
      </c>
      <c r="Y87">
        <v>4.83</v>
      </c>
      <c r="Z87">
        <v>0</v>
      </c>
    </row>
    <row r="88" spans="7:26">
      <c r="G88" t="s">
        <v>130</v>
      </c>
      <c r="H88" s="73">
        <v>252.34</v>
      </c>
      <c r="I88" s="46">
        <v>0</v>
      </c>
      <c r="J88" s="46">
        <v>0</v>
      </c>
      <c r="K88" s="46">
        <v>0</v>
      </c>
      <c r="L88" s="46">
        <v>0</v>
      </c>
      <c r="M88" s="74">
        <v>4.83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257.17</v>
      </c>
      <c r="W88">
        <v>252.34</v>
      </c>
      <c r="X88">
        <v>0</v>
      </c>
      <c r="Y88">
        <v>4.83</v>
      </c>
      <c r="Z88">
        <v>0</v>
      </c>
    </row>
    <row r="89" spans="7:26">
      <c r="G89" t="s">
        <v>131</v>
      </c>
      <c r="H89" s="73">
        <v>299.70999999999998</v>
      </c>
      <c r="I89" s="46">
        <v>0</v>
      </c>
      <c r="J89" s="46">
        <v>0</v>
      </c>
      <c r="K89" s="46">
        <v>0</v>
      </c>
      <c r="L89" s="46">
        <v>0</v>
      </c>
      <c r="M89" s="74">
        <v>4.83</v>
      </c>
      <c r="N89" s="73">
        <v>0</v>
      </c>
      <c r="O89" s="46">
        <v>0</v>
      </c>
      <c r="P89" s="46">
        <v>-24.95</v>
      </c>
      <c r="Q89" s="46">
        <v>0</v>
      </c>
      <c r="R89" s="46">
        <v>0</v>
      </c>
      <c r="S89" s="74">
        <v>0</v>
      </c>
      <c r="U89" s="73">
        <v>-24.95</v>
      </c>
      <c r="V89" s="74">
        <v>304.54000000000002</v>
      </c>
      <c r="W89">
        <v>299.70999999999998</v>
      </c>
      <c r="X89">
        <v>0</v>
      </c>
      <c r="Y89">
        <v>4.83</v>
      </c>
      <c r="Z89">
        <v>-24.95</v>
      </c>
    </row>
    <row r="90" spans="7:26">
      <c r="G90" t="s">
        <v>132</v>
      </c>
      <c r="H90" s="73">
        <v>242.67</v>
      </c>
      <c r="I90" s="46">
        <v>0</v>
      </c>
      <c r="J90" s="46">
        <v>0</v>
      </c>
      <c r="K90" s="46">
        <v>0</v>
      </c>
      <c r="L90" s="46">
        <v>0</v>
      </c>
      <c r="M90" s="74">
        <v>4.83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247.5</v>
      </c>
      <c r="W90">
        <v>242.67</v>
      </c>
      <c r="X90">
        <v>0</v>
      </c>
      <c r="Y90">
        <v>4.83</v>
      </c>
      <c r="Z90">
        <v>0</v>
      </c>
    </row>
    <row r="91" spans="7:26">
      <c r="G91" t="s">
        <v>133</v>
      </c>
      <c r="H91" s="73">
        <v>326.77999999999997</v>
      </c>
      <c r="I91" s="46">
        <v>0</v>
      </c>
      <c r="J91" s="46">
        <v>0</v>
      </c>
      <c r="K91" s="46">
        <v>0</v>
      </c>
      <c r="L91" s="46">
        <v>0</v>
      </c>
      <c r="M91" s="74">
        <v>4.83</v>
      </c>
      <c r="N91" s="73">
        <v>0</v>
      </c>
      <c r="O91" s="46">
        <v>0</v>
      </c>
      <c r="P91" s="46">
        <v>-50</v>
      </c>
      <c r="Q91" s="46">
        <v>0</v>
      </c>
      <c r="R91" s="46">
        <v>0</v>
      </c>
      <c r="S91" s="74">
        <v>0</v>
      </c>
      <c r="U91" s="73">
        <v>-50</v>
      </c>
      <c r="V91" s="74">
        <v>331.61</v>
      </c>
      <c r="W91">
        <v>326.77999999999997</v>
      </c>
      <c r="X91">
        <v>0</v>
      </c>
      <c r="Y91">
        <v>4.83</v>
      </c>
      <c r="Z91">
        <v>-50</v>
      </c>
    </row>
    <row r="92" spans="7:26">
      <c r="G92" t="s">
        <v>134</v>
      </c>
      <c r="H92" s="73">
        <v>253.31</v>
      </c>
      <c r="I92" s="46">
        <v>0</v>
      </c>
      <c r="J92" s="46">
        <v>0</v>
      </c>
      <c r="K92" s="46">
        <v>0</v>
      </c>
      <c r="L92" s="46">
        <v>0</v>
      </c>
      <c r="M92" s="74">
        <v>4.83</v>
      </c>
      <c r="N92" s="73">
        <v>0</v>
      </c>
      <c r="O92" s="46">
        <v>0</v>
      </c>
      <c r="P92" s="46">
        <v>-46.41</v>
      </c>
      <c r="Q92" s="46">
        <v>0</v>
      </c>
      <c r="R92" s="46">
        <v>0</v>
      </c>
      <c r="S92" s="74">
        <v>0</v>
      </c>
      <c r="U92" s="73">
        <v>-46.41</v>
      </c>
      <c r="V92" s="74">
        <v>258.14</v>
      </c>
      <c r="W92">
        <v>253.31</v>
      </c>
      <c r="X92">
        <v>0</v>
      </c>
      <c r="Y92">
        <v>4.83</v>
      </c>
      <c r="Z92">
        <v>-46.41</v>
      </c>
    </row>
    <row r="93" spans="7:26">
      <c r="G93" t="s">
        <v>135</v>
      </c>
      <c r="H93" s="73">
        <v>234.94</v>
      </c>
      <c r="I93" s="46">
        <v>0</v>
      </c>
      <c r="J93" s="46">
        <v>0</v>
      </c>
      <c r="K93" s="46">
        <v>0</v>
      </c>
      <c r="L93" s="46">
        <v>0</v>
      </c>
      <c r="M93" s="74">
        <v>4.83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239.77</v>
      </c>
      <c r="W93">
        <v>234.94</v>
      </c>
      <c r="X93">
        <v>0</v>
      </c>
      <c r="Y93">
        <v>4.83</v>
      </c>
      <c r="Z93">
        <v>0</v>
      </c>
    </row>
    <row r="94" spans="7:26">
      <c r="G94" t="s">
        <v>136</v>
      </c>
      <c r="H94" s="73">
        <v>200.13</v>
      </c>
      <c r="I94" s="46">
        <v>0</v>
      </c>
      <c r="J94" s="46">
        <v>0</v>
      </c>
      <c r="K94" s="46">
        <v>0</v>
      </c>
      <c r="L94" s="46">
        <v>0</v>
      </c>
      <c r="M94" s="74">
        <v>4.83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204.96</v>
      </c>
      <c r="W94">
        <v>200.13</v>
      </c>
      <c r="X94">
        <v>0</v>
      </c>
      <c r="Y94">
        <v>4.83</v>
      </c>
      <c r="Z94">
        <v>0</v>
      </c>
    </row>
    <row r="95" spans="7:26">
      <c r="G95" t="s">
        <v>137</v>
      </c>
      <c r="H95" s="73">
        <v>158.56</v>
      </c>
      <c r="I95" s="46">
        <v>0</v>
      </c>
      <c r="J95" s="46">
        <v>0</v>
      </c>
      <c r="K95" s="46">
        <v>0</v>
      </c>
      <c r="L95" s="46">
        <v>0</v>
      </c>
      <c r="M95" s="74">
        <v>4.83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163.38999999999999</v>
      </c>
      <c r="W95">
        <v>158.56</v>
      </c>
      <c r="X95">
        <v>0</v>
      </c>
      <c r="Y95">
        <v>4.83</v>
      </c>
      <c r="Z95">
        <v>0</v>
      </c>
    </row>
    <row r="96" spans="7:26">
      <c r="G96" t="s">
        <v>138</v>
      </c>
      <c r="H96" s="73">
        <v>120.85</v>
      </c>
      <c r="I96" s="46">
        <v>0</v>
      </c>
      <c r="J96" s="46">
        <v>0</v>
      </c>
      <c r="K96" s="46">
        <v>0</v>
      </c>
      <c r="L96" s="46">
        <v>0</v>
      </c>
      <c r="M96" s="74">
        <v>2.0299999999999998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122.88</v>
      </c>
      <c r="W96">
        <v>120.85</v>
      </c>
      <c r="X96">
        <v>0</v>
      </c>
      <c r="Y96">
        <v>2.0299999999999998</v>
      </c>
      <c r="Z96">
        <v>0</v>
      </c>
    </row>
    <row r="97" spans="1:83">
      <c r="G97" t="s">
        <v>139</v>
      </c>
      <c r="H97" s="73">
        <v>86.04</v>
      </c>
      <c r="I97" s="46">
        <v>0</v>
      </c>
      <c r="J97" s="46">
        <v>0</v>
      </c>
      <c r="K97" s="46">
        <v>0</v>
      </c>
      <c r="L97" s="46">
        <v>0</v>
      </c>
      <c r="M97" s="74">
        <v>1.55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87.59</v>
      </c>
      <c r="W97">
        <v>86.04</v>
      </c>
      <c r="X97">
        <v>0</v>
      </c>
      <c r="Y97">
        <v>1.55</v>
      </c>
      <c r="Z97">
        <v>0</v>
      </c>
    </row>
    <row r="98" spans="1:83">
      <c r="G98" t="s">
        <v>140</v>
      </c>
      <c r="H98" s="73">
        <v>53.17</v>
      </c>
      <c r="I98" s="46">
        <v>0</v>
      </c>
      <c r="J98" s="46">
        <v>0</v>
      </c>
      <c r="K98" s="46">
        <v>0</v>
      </c>
      <c r="L98" s="46">
        <v>0</v>
      </c>
      <c r="M98" s="74">
        <v>1.74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54.91</v>
      </c>
      <c r="W98">
        <v>53.17</v>
      </c>
      <c r="X98">
        <v>0</v>
      </c>
      <c r="Y98">
        <v>1.74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2.873695000000001</v>
      </c>
      <c r="I99" s="69">
        <f t="shared" ref="I99:BQ99" si="1">SUM(I3:I98)/4000</f>
        <v>0.35406749999999998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6.3475000000000059E-2</v>
      </c>
      <c r="N99" s="68">
        <f t="shared" si="1"/>
        <v>0</v>
      </c>
      <c r="O99" s="69">
        <f t="shared" si="1"/>
        <v>-9.2499999999999999E-2</v>
      </c>
      <c r="P99" s="69">
        <f t="shared" si="1"/>
        <v>-1.5595124999999999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-1.6520124999999999</v>
      </c>
      <c r="V99" s="70">
        <f t="shared" si="1"/>
        <v>3.2912374999999989</v>
      </c>
      <c r="W99">
        <f t="shared" si="1"/>
        <v>2.873695000000001</v>
      </c>
      <c r="X99">
        <f t="shared" si="1"/>
        <v>0.26156750000000001</v>
      </c>
      <c r="Y99">
        <f t="shared" si="1"/>
        <v>6.3475000000000059E-2</v>
      </c>
      <c r="Z99">
        <f t="shared" si="1"/>
        <v>-1.5595124999999999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77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13</v>
      </c>
      <c r="W1" t="s">
        <v>146</v>
      </c>
      <c r="X1" t="s">
        <v>529</v>
      </c>
      <c r="Y1" t="s">
        <v>146</v>
      </c>
      <c r="Z1" t="s">
        <v>533</v>
      </c>
      <c r="AA1" t="s">
        <v>535</v>
      </c>
      <c r="AB1" t="s">
        <v>146</v>
      </c>
      <c r="AC1" t="s">
        <v>145</v>
      </c>
      <c r="AD1" t="s">
        <v>540</v>
      </c>
      <c r="AE1" t="s">
        <v>145</v>
      </c>
      <c r="AF1" t="s">
        <v>146</v>
      </c>
      <c r="AG1" t="s">
        <v>545</v>
      </c>
      <c r="AH1" t="s">
        <v>547</v>
      </c>
      <c r="AI1" t="s">
        <v>550</v>
      </c>
      <c r="AJ1" t="s">
        <v>552</v>
      </c>
      <c r="AK1" t="s">
        <v>146</v>
      </c>
      <c r="AL1" t="s">
        <v>145</v>
      </c>
      <c r="AM1" t="s">
        <v>145</v>
      </c>
      <c r="AN1" t="s">
        <v>547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45232</v>
      </c>
      <c r="W2" s="28" t="s">
        <v>527</v>
      </c>
      <c r="X2" t="s">
        <v>148</v>
      </c>
      <c r="Y2" t="s">
        <v>531</v>
      </c>
      <c r="Z2" t="s">
        <v>358</v>
      </c>
      <c r="AA2" t="s">
        <v>369</v>
      </c>
      <c r="AB2" t="s">
        <v>527</v>
      </c>
      <c r="AC2" t="s">
        <v>538</v>
      </c>
      <c r="AD2" t="s">
        <v>149</v>
      </c>
      <c r="AE2" t="s">
        <v>538</v>
      </c>
      <c r="AF2" t="s">
        <v>543</v>
      </c>
      <c r="AG2" t="s">
        <v>369</v>
      </c>
      <c r="AH2" t="s">
        <v>548</v>
      </c>
      <c r="AI2" t="s">
        <v>145</v>
      </c>
      <c r="AJ2" t="s">
        <v>146</v>
      </c>
      <c r="AK2" t="s">
        <v>554</v>
      </c>
      <c r="AL2" t="s">
        <v>531</v>
      </c>
      <c r="AM2" t="s">
        <v>531</v>
      </c>
      <c r="AN2" t="s">
        <v>548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48.82</v>
      </c>
      <c r="I3" s="53">
        <v>0</v>
      </c>
      <c r="J3" s="53">
        <v>3.97</v>
      </c>
      <c r="K3" s="53">
        <v>0</v>
      </c>
      <c r="L3" s="53">
        <v>1.93</v>
      </c>
      <c r="M3" s="72">
        <v>0</v>
      </c>
      <c r="N3" s="71">
        <v>130.5</v>
      </c>
      <c r="O3" s="53">
        <v>284.17</v>
      </c>
      <c r="P3" s="53">
        <v>0</v>
      </c>
      <c r="Q3" s="53">
        <v>0</v>
      </c>
      <c r="R3" s="53">
        <v>0</v>
      </c>
      <c r="S3" s="72">
        <v>0</v>
      </c>
      <c r="T3" t="s">
        <v>559</v>
      </c>
      <c r="W3">
        <v>0</v>
      </c>
      <c r="X3">
        <v>0</v>
      </c>
      <c r="Y3">
        <v>34.17</v>
      </c>
      <c r="Z3">
        <v>0.48</v>
      </c>
      <c r="AA3">
        <v>1.93</v>
      </c>
      <c r="AB3">
        <v>100</v>
      </c>
      <c r="AC3">
        <v>0</v>
      </c>
      <c r="AD3">
        <v>3.97</v>
      </c>
      <c r="AE3">
        <v>0</v>
      </c>
      <c r="AF3">
        <v>0</v>
      </c>
      <c r="AG3">
        <v>0</v>
      </c>
      <c r="AH3">
        <v>0</v>
      </c>
      <c r="AI3">
        <v>48.34</v>
      </c>
      <c r="AJ3">
        <v>0</v>
      </c>
      <c r="AK3">
        <v>150</v>
      </c>
      <c r="AL3">
        <v>79.489999999999995</v>
      </c>
      <c r="AM3">
        <v>51.01</v>
      </c>
      <c r="AN3">
        <v>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48.82</v>
      </c>
      <c r="I4" s="46">
        <v>0</v>
      </c>
      <c r="J4" s="46">
        <v>3.97</v>
      </c>
      <c r="K4" s="46">
        <v>0</v>
      </c>
      <c r="L4" s="46">
        <v>1.93</v>
      </c>
      <c r="M4" s="74">
        <v>0</v>
      </c>
      <c r="N4" s="73">
        <v>130.5</v>
      </c>
      <c r="O4" s="46">
        <v>284.17</v>
      </c>
      <c r="P4" s="46">
        <v>0</v>
      </c>
      <c r="Q4" s="46">
        <v>0</v>
      </c>
      <c r="R4" s="46">
        <v>0</v>
      </c>
      <c r="S4" s="74">
        <v>0</v>
      </c>
      <c r="T4" t="s">
        <v>559</v>
      </c>
      <c r="W4">
        <v>0</v>
      </c>
      <c r="X4">
        <v>0</v>
      </c>
      <c r="Y4">
        <v>34.17</v>
      </c>
      <c r="Z4">
        <v>0.48</v>
      </c>
      <c r="AA4">
        <v>1.93</v>
      </c>
      <c r="AB4">
        <v>100</v>
      </c>
      <c r="AC4">
        <v>0</v>
      </c>
      <c r="AD4">
        <v>3.97</v>
      </c>
      <c r="AE4">
        <v>0</v>
      </c>
      <c r="AF4">
        <v>0</v>
      </c>
      <c r="AG4">
        <v>0</v>
      </c>
      <c r="AH4">
        <v>0</v>
      </c>
      <c r="AI4">
        <v>48.34</v>
      </c>
      <c r="AJ4">
        <v>0</v>
      </c>
      <c r="AK4">
        <v>150</v>
      </c>
      <c r="AL4">
        <v>79.489999999999995</v>
      </c>
      <c r="AM4">
        <v>51.01</v>
      </c>
      <c r="AN4">
        <v>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48.82</v>
      </c>
      <c r="I5" s="46">
        <v>0</v>
      </c>
      <c r="J5" s="46">
        <v>3.97</v>
      </c>
      <c r="K5" s="46">
        <v>0</v>
      </c>
      <c r="L5" s="46">
        <v>1.93</v>
      </c>
      <c r="M5" s="74">
        <v>0</v>
      </c>
      <c r="N5" s="73">
        <v>130.5</v>
      </c>
      <c r="O5" s="46">
        <v>284.17</v>
      </c>
      <c r="P5" s="46">
        <v>0</v>
      </c>
      <c r="Q5" s="46">
        <v>0</v>
      </c>
      <c r="R5" s="46">
        <v>0</v>
      </c>
      <c r="S5" s="74">
        <v>0</v>
      </c>
      <c r="T5" t="s">
        <v>559</v>
      </c>
      <c r="W5">
        <v>0</v>
      </c>
      <c r="X5">
        <v>0</v>
      </c>
      <c r="Y5">
        <v>34.17</v>
      </c>
      <c r="Z5">
        <v>0.48</v>
      </c>
      <c r="AA5">
        <v>1.93</v>
      </c>
      <c r="AB5">
        <v>100</v>
      </c>
      <c r="AC5">
        <v>0</v>
      </c>
      <c r="AD5">
        <v>3.97</v>
      </c>
      <c r="AE5">
        <v>0</v>
      </c>
      <c r="AF5">
        <v>0</v>
      </c>
      <c r="AG5">
        <v>0</v>
      </c>
      <c r="AH5">
        <v>0</v>
      </c>
      <c r="AI5">
        <v>48.34</v>
      </c>
      <c r="AJ5">
        <v>0</v>
      </c>
      <c r="AK5">
        <v>150</v>
      </c>
      <c r="AL5">
        <v>79.489999999999995</v>
      </c>
      <c r="AM5">
        <v>51.01</v>
      </c>
      <c r="AN5">
        <v>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48.82</v>
      </c>
      <c r="I6" s="46">
        <v>0</v>
      </c>
      <c r="J6" s="46">
        <v>3.97</v>
      </c>
      <c r="K6" s="46">
        <v>0</v>
      </c>
      <c r="L6" s="46">
        <v>1.93</v>
      </c>
      <c r="M6" s="74">
        <v>0</v>
      </c>
      <c r="N6" s="73">
        <v>130.5</v>
      </c>
      <c r="O6" s="46">
        <v>284.17</v>
      </c>
      <c r="P6" s="46">
        <v>0</v>
      </c>
      <c r="Q6" s="46">
        <v>0</v>
      </c>
      <c r="R6" s="46">
        <v>0</v>
      </c>
      <c r="S6" s="74">
        <v>0</v>
      </c>
      <c r="T6" t="s">
        <v>559</v>
      </c>
      <c r="W6">
        <v>0</v>
      </c>
      <c r="X6">
        <v>0</v>
      </c>
      <c r="Y6">
        <v>34.17</v>
      </c>
      <c r="Z6">
        <v>0.48</v>
      </c>
      <c r="AA6">
        <v>1.93</v>
      </c>
      <c r="AB6">
        <v>100</v>
      </c>
      <c r="AC6">
        <v>0</v>
      </c>
      <c r="AD6">
        <v>3.97</v>
      </c>
      <c r="AE6">
        <v>0</v>
      </c>
      <c r="AF6">
        <v>0</v>
      </c>
      <c r="AG6">
        <v>0</v>
      </c>
      <c r="AH6">
        <v>0</v>
      </c>
      <c r="AI6">
        <v>48.34</v>
      </c>
      <c r="AJ6">
        <v>0</v>
      </c>
      <c r="AK6">
        <v>150</v>
      </c>
      <c r="AL6">
        <v>79.489999999999995</v>
      </c>
      <c r="AM6">
        <v>51.01</v>
      </c>
      <c r="AN6">
        <v>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48.82</v>
      </c>
      <c r="I7" s="46">
        <v>0</v>
      </c>
      <c r="J7" s="46">
        <v>3.97</v>
      </c>
      <c r="K7" s="46">
        <v>0</v>
      </c>
      <c r="L7" s="46">
        <v>1.93</v>
      </c>
      <c r="M7" s="74">
        <v>0</v>
      </c>
      <c r="N7" s="73">
        <v>130.5</v>
      </c>
      <c r="O7" s="46">
        <v>284.17</v>
      </c>
      <c r="P7" s="46">
        <v>0</v>
      </c>
      <c r="Q7" s="46">
        <v>0</v>
      </c>
      <c r="R7" s="46">
        <v>0</v>
      </c>
      <c r="S7" s="74">
        <v>0</v>
      </c>
      <c r="T7" t="s">
        <v>559</v>
      </c>
      <c r="W7">
        <v>0</v>
      </c>
      <c r="X7">
        <v>0</v>
      </c>
      <c r="Y7">
        <v>34.17</v>
      </c>
      <c r="Z7">
        <v>0.48</v>
      </c>
      <c r="AA7">
        <v>1.93</v>
      </c>
      <c r="AB7">
        <v>100</v>
      </c>
      <c r="AC7">
        <v>0</v>
      </c>
      <c r="AD7">
        <v>3.97</v>
      </c>
      <c r="AE7">
        <v>0</v>
      </c>
      <c r="AF7">
        <v>0</v>
      </c>
      <c r="AG7">
        <v>0</v>
      </c>
      <c r="AH7">
        <v>0</v>
      </c>
      <c r="AI7">
        <v>48.34</v>
      </c>
      <c r="AJ7">
        <v>0</v>
      </c>
      <c r="AK7">
        <v>150</v>
      </c>
      <c r="AL7">
        <v>79.489999999999995</v>
      </c>
      <c r="AM7">
        <v>51.01</v>
      </c>
      <c r="AN7">
        <v>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48.82</v>
      </c>
      <c r="I8" s="46">
        <v>0</v>
      </c>
      <c r="J8" s="46">
        <v>3.97</v>
      </c>
      <c r="K8" s="46">
        <v>0</v>
      </c>
      <c r="L8" s="46">
        <v>1.93</v>
      </c>
      <c r="M8" s="74">
        <v>0</v>
      </c>
      <c r="N8" s="73">
        <v>130.5</v>
      </c>
      <c r="O8" s="46">
        <v>284.17</v>
      </c>
      <c r="P8" s="46">
        <v>0</v>
      </c>
      <c r="Q8" s="46">
        <v>0</v>
      </c>
      <c r="R8" s="46">
        <v>0</v>
      </c>
      <c r="S8" s="74">
        <v>0</v>
      </c>
      <c r="T8" t="s">
        <v>559</v>
      </c>
      <c r="W8">
        <v>0</v>
      </c>
      <c r="X8">
        <v>0</v>
      </c>
      <c r="Y8">
        <v>34.17</v>
      </c>
      <c r="Z8">
        <v>0.48</v>
      </c>
      <c r="AA8">
        <v>1.93</v>
      </c>
      <c r="AB8">
        <v>100</v>
      </c>
      <c r="AC8">
        <v>0</v>
      </c>
      <c r="AD8">
        <v>3.97</v>
      </c>
      <c r="AE8">
        <v>0</v>
      </c>
      <c r="AF8">
        <v>0</v>
      </c>
      <c r="AG8">
        <v>0</v>
      </c>
      <c r="AH8">
        <v>0</v>
      </c>
      <c r="AI8">
        <v>48.34</v>
      </c>
      <c r="AJ8">
        <v>0</v>
      </c>
      <c r="AK8">
        <v>150</v>
      </c>
      <c r="AL8">
        <v>79.489999999999995</v>
      </c>
      <c r="AM8">
        <v>51.01</v>
      </c>
      <c r="AN8">
        <v>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48.82</v>
      </c>
      <c r="I9" s="46">
        <v>0</v>
      </c>
      <c r="J9" s="46">
        <v>3.97</v>
      </c>
      <c r="K9" s="46">
        <v>0</v>
      </c>
      <c r="L9" s="46">
        <v>1.93</v>
      </c>
      <c r="M9" s="74">
        <v>0</v>
      </c>
      <c r="N9" s="73">
        <v>130.5</v>
      </c>
      <c r="O9" s="46">
        <v>284.17</v>
      </c>
      <c r="P9" s="46">
        <v>0</v>
      </c>
      <c r="Q9" s="46">
        <v>0</v>
      </c>
      <c r="R9" s="46">
        <v>0</v>
      </c>
      <c r="S9" s="74">
        <v>0</v>
      </c>
      <c r="T9" t="s">
        <v>559</v>
      </c>
      <c r="W9">
        <v>0</v>
      </c>
      <c r="X9">
        <v>0</v>
      </c>
      <c r="Y9">
        <v>34.17</v>
      </c>
      <c r="Z9">
        <v>0.48</v>
      </c>
      <c r="AA9">
        <v>1.93</v>
      </c>
      <c r="AB9">
        <v>100</v>
      </c>
      <c r="AC9">
        <v>0</v>
      </c>
      <c r="AD9">
        <v>3.97</v>
      </c>
      <c r="AE9">
        <v>0</v>
      </c>
      <c r="AF9">
        <v>0</v>
      </c>
      <c r="AG9">
        <v>0</v>
      </c>
      <c r="AH9">
        <v>0</v>
      </c>
      <c r="AI9">
        <v>48.34</v>
      </c>
      <c r="AJ9">
        <v>0</v>
      </c>
      <c r="AK9">
        <v>150</v>
      </c>
      <c r="AL9">
        <v>79.489999999999995</v>
      </c>
      <c r="AM9">
        <v>51.01</v>
      </c>
      <c r="AN9">
        <v>0</v>
      </c>
    </row>
    <row r="10" spans="1:40">
      <c r="A10" t="s">
        <v>260</v>
      </c>
      <c r="C10" t="s">
        <v>233</v>
      </c>
      <c r="G10" t="s">
        <v>52</v>
      </c>
      <c r="H10" s="73">
        <v>48.82</v>
      </c>
      <c r="I10" s="46">
        <v>0</v>
      </c>
      <c r="J10" s="46">
        <v>3.97</v>
      </c>
      <c r="K10" s="46">
        <v>0</v>
      </c>
      <c r="L10" s="46">
        <v>1.93</v>
      </c>
      <c r="M10" s="74">
        <v>0</v>
      </c>
      <c r="N10" s="73">
        <v>130.5</v>
      </c>
      <c r="O10" s="46">
        <v>284.17</v>
      </c>
      <c r="P10" s="46">
        <v>0</v>
      </c>
      <c r="Q10" s="46">
        <v>0</v>
      </c>
      <c r="R10" s="46">
        <v>0</v>
      </c>
      <c r="S10" s="74">
        <v>0</v>
      </c>
      <c r="T10" t="s">
        <v>559</v>
      </c>
      <c r="W10">
        <v>0</v>
      </c>
      <c r="X10">
        <v>0</v>
      </c>
      <c r="Y10">
        <v>34.17</v>
      </c>
      <c r="Z10">
        <v>0.48</v>
      </c>
      <c r="AA10">
        <v>1.93</v>
      </c>
      <c r="AB10">
        <v>100</v>
      </c>
      <c r="AC10">
        <v>0</v>
      </c>
      <c r="AD10">
        <v>3.97</v>
      </c>
      <c r="AE10">
        <v>0</v>
      </c>
      <c r="AF10">
        <v>0</v>
      </c>
      <c r="AG10">
        <v>0</v>
      </c>
      <c r="AH10">
        <v>0</v>
      </c>
      <c r="AI10">
        <v>48.34</v>
      </c>
      <c r="AJ10">
        <v>0</v>
      </c>
      <c r="AK10">
        <v>150</v>
      </c>
      <c r="AL10">
        <v>79.489999999999995</v>
      </c>
      <c r="AM10">
        <v>51.01</v>
      </c>
      <c r="AN10">
        <v>0</v>
      </c>
    </row>
    <row r="11" spans="1:40">
      <c r="A11" t="s">
        <v>240</v>
      </c>
      <c r="C11" t="s">
        <v>316</v>
      </c>
      <c r="G11" t="s">
        <v>53</v>
      </c>
      <c r="H11" s="73">
        <v>48.78</v>
      </c>
      <c r="I11" s="46">
        <v>0</v>
      </c>
      <c r="J11" s="46">
        <v>3.97</v>
      </c>
      <c r="K11" s="46">
        <v>0</v>
      </c>
      <c r="L11" s="46">
        <v>1.93</v>
      </c>
      <c r="M11" s="74">
        <v>0</v>
      </c>
      <c r="N11" s="73">
        <v>130.5</v>
      </c>
      <c r="O11" s="46">
        <v>284.17</v>
      </c>
      <c r="P11" s="46">
        <v>0</v>
      </c>
      <c r="Q11" s="46">
        <v>0</v>
      </c>
      <c r="R11" s="46">
        <v>0</v>
      </c>
      <c r="S11" s="74">
        <v>0</v>
      </c>
      <c r="T11" t="s">
        <v>559</v>
      </c>
      <c r="W11">
        <v>0</v>
      </c>
      <c r="X11">
        <v>0</v>
      </c>
      <c r="Y11">
        <v>34.17</v>
      </c>
      <c r="Z11">
        <v>0.44</v>
      </c>
      <c r="AA11">
        <v>1.93</v>
      </c>
      <c r="AB11">
        <v>100</v>
      </c>
      <c r="AC11">
        <v>0</v>
      </c>
      <c r="AD11">
        <v>3.97</v>
      </c>
      <c r="AE11">
        <v>0</v>
      </c>
      <c r="AF11">
        <v>0</v>
      </c>
      <c r="AG11">
        <v>0</v>
      </c>
      <c r="AH11">
        <v>0</v>
      </c>
      <c r="AI11">
        <v>48.34</v>
      </c>
      <c r="AJ11">
        <v>0</v>
      </c>
      <c r="AK11">
        <v>150</v>
      </c>
      <c r="AL11">
        <v>79.489999999999995</v>
      </c>
      <c r="AM11">
        <v>51.01</v>
      </c>
      <c r="AN11">
        <v>0</v>
      </c>
    </row>
    <row r="12" spans="1:40">
      <c r="A12" t="s">
        <v>241</v>
      </c>
      <c r="C12" t="s">
        <v>336</v>
      </c>
      <c r="G12" t="s">
        <v>54</v>
      </c>
      <c r="H12" s="73">
        <v>48.78</v>
      </c>
      <c r="I12" s="46">
        <v>0</v>
      </c>
      <c r="J12" s="46">
        <v>3.97</v>
      </c>
      <c r="K12" s="46">
        <v>0</v>
      </c>
      <c r="L12" s="46">
        <v>1.93</v>
      </c>
      <c r="M12" s="74">
        <v>0</v>
      </c>
      <c r="N12" s="73">
        <v>130.5</v>
      </c>
      <c r="O12" s="46">
        <v>284.17</v>
      </c>
      <c r="P12" s="46">
        <v>0</v>
      </c>
      <c r="Q12" s="46">
        <v>0</v>
      </c>
      <c r="R12" s="46">
        <v>0</v>
      </c>
      <c r="S12" s="74">
        <v>0</v>
      </c>
      <c r="T12" t="s">
        <v>559</v>
      </c>
      <c r="W12">
        <v>0</v>
      </c>
      <c r="X12">
        <v>0</v>
      </c>
      <c r="Y12">
        <v>34.17</v>
      </c>
      <c r="Z12">
        <v>0.44</v>
      </c>
      <c r="AA12">
        <v>1.93</v>
      </c>
      <c r="AB12">
        <v>100</v>
      </c>
      <c r="AC12">
        <v>0</v>
      </c>
      <c r="AD12">
        <v>3.97</v>
      </c>
      <c r="AE12">
        <v>0</v>
      </c>
      <c r="AF12">
        <v>0</v>
      </c>
      <c r="AG12">
        <v>0</v>
      </c>
      <c r="AH12">
        <v>0</v>
      </c>
      <c r="AI12">
        <v>48.34</v>
      </c>
      <c r="AJ12">
        <v>0</v>
      </c>
      <c r="AK12">
        <v>150</v>
      </c>
      <c r="AL12">
        <v>79.489999999999995</v>
      </c>
      <c r="AM12">
        <v>51.01</v>
      </c>
      <c r="AN12">
        <v>0</v>
      </c>
    </row>
    <row r="13" spans="1:40">
      <c r="A13" t="s">
        <v>242</v>
      </c>
      <c r="G13" t="s">
        <v>55</v>
      </c>
      <c r="H13" s="73">
        <v>48.78</v>
      </c>
      <c r="I13" s="46">
        <v>0</v>
      </c>
      <c r="J13" s="46">
        <v>3.97</v>
      </c>
      <c r="K13" s="46">
        <v>0</v>
      </c>
      <c r="L13" s="46">
        <v>1.93</v>
      </c>
      <c r="M13" s="74">
        <v>0</v>
      </c>
      <c r="N13" s="73">
        <v>130.5</v>
      </c>
      <c r="O13" s="46">
        <v>284.17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34.17</v>
      </c>
      <c r="Z13">
        <v>0.44</v>
      </c>
      <c r="AA13">
        <v>1.93</v>
      </c>
      <c r="AB13">
        <v>100</v>
      </c>
      <c r="AC13">
        <v>0</v>
      </c>
      <c r="AD13">
        <v>3.97</v>
      </c>
      <c r="AE13">
        <v>0</v>
      </c>
      <c r="AF13">
        <v>0</v>
      </c>
      <c r="AG13">
        <v>0</v>
      </c>
      <c r="AH13">
        <v>0</v>
      </c>
      <c r="AI13">
        <v>48.34</v>
      </c>
      <c r="AJ13">
        <v>0</v>
      </c>
      <c r="AK13">
        <v>150</v>
      </c>
      <c r="AL13">
        <v>79.489999999999995</v>
      </c>
      <c r="AM13">
        <v>51.01</v>
      </c>
      <c r="AN13">
        <v>0</v>
      </c>
    </row>
    <row r="14" spans="1:40">
      <c r="A14" t="s">
        <v>243</v>
      </c>
      <c r="G14" t="s">
        <v>56</v>
      </c>
      <c r="H14" s="73">
        <v>48.78</v>
      </c>
      <c r="I14" s="46">
        <v>0</v>
      </c>
      <c r="J14" s="46">
        <v>3.97</v>
      </c>
      <c r="K14" s="46">
        <v>0</v>
      </c>
      <c r="L14" s="46">
        <v>1.93</v>
      </c>
      <c r="M14" s="74">
        <v>0</v>
      </c>
      <c r="N14" s="73">
        <v>130.5</v>
      </c>
      <c r="O14" s="46">
        <v>284.17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34.17</v>
      </c>
      <c r="Z14">
        <v>0.44</v>
      </c>
      <c r="AA14">
        <v>1.93</v>
      </c>
      <c r="AB14">
        <v>100</v>
      </c>
      <c r="AC14">
        <v>0</v>
      </c>
      <c r="AD14">
        <v>3.97</v>
      </c>
      <c r="AE14">
        <v>0</v>
      </c>
      <c r="AF14">
        <v>0</v>
      </c>
      <c r="AG14">
        <v>0</v>
      </c>
      <c r="AH14">
        <v>0</v>
      </c>
      <c r="AI14">
        <v>48.34</v>
      </c>
      <c r="AJ14">
        <v>0</v>
      </c>
      <c r="AK14">
        <v>150</v>
      </c>
      <c r="AL14">
        <v>79.489999999999995</v>
      </c>
      <c r="AM14">
        <v>51.01</v>
      </c>
      <c r="AN14">
        <v>0</v>
      </c>
    </row>
    <row r="15" spans="1:40">
      <c r="A15" t="s">
        <v>244</v>
      </c>
      <c r="G15" t="s">
        <v>57</v>
      </c>
      <c r="H15" s="73">
        <v>48.78</v>
      </c>
      <c r="I15" s="46">
        <v>0</v>
      </c>
      <c r="J15" s="46">
        <v>3.97</v>
      </c>
      <c r="K15" s="46">
        <v>0</v>
      </c>
      <c r="L15" s="46">
        <v>1.93</v>
      </c>
      <c r="M15" s="74">
        <v>0</v>
      </c>
      <c r="N15" s="73">
        <v>130.5</v>
      </c>
      <c r="O15" s="46">
        <v>284.17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34.17</v>
      </c>
      <c r="Z15">
        <v>0.44</v>
      </c>
      <c r="AA15">
        <v>1.93</v>
      </c>
      <c r="AB15">
        <v>100</v>
      </c>
      <c r="AC15">
        <v>0</v>
      </c>
      <c r="AD15">
        <v>3.97</v>
      </c>
      <c r="AE15">
        <v>0</v>
      </c>
      <c r="AF15">
        <v>0</v>
      </c>
      <c r="AG15">
        <v>0</v>
      </c>
      <c r="AH15">
        <v>0</v>
      </c>
      <c r="AI15">
        <v>48.34</v>
      </c>
      <c r="AJ15">
        <v>0</v>
      </c>
      <c r="AK15">
        <v>150</v>
      </c>
      <c r="AL15">
        <v>79.489999999999995</v>
      </c>
      <c r="AM15">
        <v>51.01</v>
      </c>
      <c r="AN15">
        <v>0</v>
      </c>
    </row>
    <row r="16" spans="1:40">
      <c r="A16" t="s">
        <v>245</v>
      </c>
      <c r="G16" t="s">
        <v>58</v>
      </c>
      <c r="H16" s="73">
        <v>48.78</v>
      </c>
      <c r="I16" s="46">
        <v>0</v>
      </c>
      <c r="J16" s="46">
        <v>3.97</v>
      </c>
      <c r="K16" s="46">
        <v>0</v>
      </c>
      <c r="L16" s="46">
        <v>1.93</v>
      </c>
      <c r="M16" s="74">
        <v>0</v>
      </c>
      <c r="N16" s="73">
        <v>130.5</v>
      </c>
      <c r="O16" s="46">
        <v>284.17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34.17</v>
      </c>
      <c r="Z16">
        <v>0.44</v>
      </c>
      <c r="AA16">
        <v>1.93</v>
      </c>
      <c r="AB16">
        <v>100</v>
      </c>
      <c r="AC16">
        <v>0</v>
      </c>
      <c r="AD16">
        <v>3.97</v>
      </c>
      <c r="AE16">
        <v>0</v>
      </c>
      <c r="AF16">
        <v>0</v>
      </c>
      <c r="AG16">
        <v>0</v>
      </c>
      <c r="AH16">
        <v>0</v>
      </c>
      <c r="AI16">
        <v>48.34</v>
      </c>
      <c r="AJ16">
        <v>0</v>
      </c>
      <c r="AK16">
        <v>150</v>
      </c>
      <c r="AL16">
        <v>79.489999999999995</v>
      </c>
      <c r="AM16">
        <v>51.01</v>
      </c>
      <c r="AN16">
        <v>0</v>
      </c>
    </row>
    <row r="17" spans="1:40">
      <c r="A17" t="s">
        <v>246</v>
      </c>
      <c r="G17" t="s">
        <v>59</v>
      </c>
      <c r="H17" s="73">
        <v>48.78</v>
      </c>
      <c r="I17" s="46">
        <v>0</v>
      </c>
      <c r="J17" s="46">
        <v>3.97</v>
      </c>
      <c r="K17" s="46">
        <v>0</v>
      </c>
      <c r="L17" s="46">
        <v>1.93</v>
      </c>
      <c r="M17" s="74">
        <v>0</v>
      </c>
      <c r="N17" s="73">
        <v>130.5</v>
      </c>
      <c r="O17" s="46">
        <v>284.17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34.17</v>
      </c>
      <c r="Z17">
        <v>0.44</v>
      </c>
      <c r="AA17">
        <v>1.93</v>
      </c>
      <c r="AB17">
        <v>100</v>
      </c>
      <c r="AC17">
        <v>0</v>
      </c>
      <c r="AD17">
        <v>3.97</v>
      </c>
      <c r="AE17">
        <v>0</v>
      </c>
      <c r="AF17">
        <v>0</v>
      </c>
      <c r="AG17">
        <v>0</v>
      </c>
      <c r="AH17">
        <v>0</v>
      </c>
      <c r="AI17">
        <v>48.34</v>
      </c>
      <c r="AJ17">
        <v>0</v>
      </c>
      <c r="AK17">
        <v>150</v>
      </c>
      <c r="AL17">
        <v>79.489999999999995</v>
      </c>
      <c r="AM17">
        <v>51.01</v>
      </c>
      <c r="AN17">
        <v>0</v>
      </c>
    </row>
    <row r="18" spans="1:40">
      <c r="A18" t="s">
        <v>247</v>
      </c>
      <c r="G18" t="s">
        <v>60</v>
      </c>
      <c r="H18" s="73">
        <v>48.78</v>
      </c>
      <c r="I18" s="46">
        <v>0</v>
      </c>
      <c r="J18" s="46">
        <v>3.97</v>
      </c>
      <c r="K18" s="46">
        <v>0</v>
      </c>
      <c r="L18" s="46">
        <v>1.93</v>
      </c>
      <c r="M18" s="74">
        <v>0</v>
      </c>
      <c r="N18" s="73">
        <v>130.5</v>
      </c>
      <c r="O18" s="46">
        <v>284.17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34.17</v>
      </c>
      <c r="Z18">
        <v>0.44</v>
      </c>
      <c r="AA18">
        <v>1.93</v>
      </c>
      <c r="AB18">
        <v>100</v>
      </c>
      <c r="AC18">
        <v>0</v>
      </c>
      <c r="AD18">
        <v>3.97</v>
      </c>
      <c r="AE18">
        <v>0</v>
      </c>
      <c r="AF18">
        <v>0</v>
      </c>
      <c r="AG18">
        <v>0</v>
      </c>
      <c r="AH18">
        <v>0</v>
      </c>
      <c r="AI18">
        <v>48.34</v>
      </c>
      <c r="AJ18">
        <v>0</v>
      </c>
      <c r="AK18">
        <v>150</v>
      </c>
      <c r="AL18">
        <v>79.489999999999995</v>
      </c>
      <c r="AM18">
        <v>51.01</v>
      </c>
      <c r="AN18">
        <v>0</v>
      </c>
    </row>
    <row r="19" spans="1:40">
      <c r="A19" t="s">
        <v>261</v>
      </c>
      <c r="G19" t="s">
        <v>61</v>
      </c>
      <c r="H19" s="73">
        <v>48.78</v>
      </c>
      <c r="I19" s="46">
        <v>0</v>
      </c>
      <c r="J19" s="46">
        <v>3.97</v>
      </c>
      <c r="K19" s="46">
        <v>0</v>
      </c>
      <c r="L19" s="46">
        <v>1.93</v>
      </c>
      <c r="M19" s="74">
        <v>0</v>
      </c>
      <c r="N19" s="73">
        <v>130.5</v>
      </c>
      <c r="O19" s="46">
        <v>284.17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34.17</v>
      </c>
      <c r="Z19">
        <v>0.44</v>
      </c>
      <c r="AA19">
        <v>1.93</v>
      </c>
      <c r="AB19">
        <v>100</v>
      </c>
      <c r="AC19">
        <v>0</v>
      </c>
      <c r="AD19">
        <v>3.97</v>
      </c>
      <c r="AE19">
        <v>0</v>
      </c>
      <c r="AF19">
        <v>0</v>
      </c>
      <c r="AG19">
        <v>0</v>
      </c>
      <c r="AH19">
        <v>0</v>
      </c>
      <c r="AI19">
        <v>48.34</v>
      </c>
      <c r="AJ19">
        <v>0</v>
      </c>
      <c r="AK19">
        <v>150</v>
      </c>
      <c r="AL19">
        <v>79.489999999999995</v>
      </c>
      <c r="AM19">
        <v>51.01</v>
      </c>
      <c r="AN19">
        <v>0</v>
      </c>
    </row>
    <row r="20" spans="1:40">
      <c r="A20" t="s">
        <v>262</v>
      </c>
      <c r="G20" t="s">
        <v>62</v>
      </c>
      <c r="H20" s="73">
        <v>48.78</v>
      </c>
      <c r="I20" s="46">
        <v>0</v>
      </c>
      <c r="J20" s="46">
        <v>3.97</v>
      </c>
      <c r="K20" s="46">
        <v>0</v>
      </c>
      <c r="L20" s="46">
        <v>1.93</v>
      </c>
      <c r="M20" s="74">
        <v>0</v>
      </c>
      <c r="N20" s="73">
        <v>130.5</v>
      </c>
      <c r="O20" s="46">
        <v>284.17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34.17</v>
      </c>
      <c r="Z20">
        <v>0.44</v>
      </c>
      <c r="AA20">
        <v>1.93</v>
      </c>
      <c r="AB20">
        <v>100</v>
      </c>
      <c r="AC20">
        <v>0</v>
      </c>
      <c r="AD20">
        <v>3.97</v>
      </c>
      <c r="AE20">
        <v>0</v>
      </c>
      <c r="AF20">
        <v>0</v>
      </c>
      <c r="AG20">
        <v>0</v>
      </c>
      <c r="AH20">
        <v>0</v>
      </c>
      <c r="AI20">
        <v>48.34</v>
      </c>
      <c r="AJ20">
        <v>0</v>
      </c>
      <c r="AK20">
        <v>150</v>
      </c>
      <c r="AL20">
        <v>79.489999999999995</v>
      </c>
      <c r="AM20">
        <v>51.01</v>
      </c>
      <c r="AN20">
        <v>0</v>
      </c>
    </row>
    <row r="21" spans="1:40">
      <c r="A21" t="s">
        <v>248</v>
      </c>
      <c r="G21" t="s">
        <v>63</v>
      </c>
      <c r="H21" s="73">
        <v>48.78</v>
      </c>
      <c r="I21" s="46">
        <v>0</v>
      </c>
      <c r="J21" s="46">
        <v>3.97</v>
      </c>
      <c r="K21" s="46">
        <v>0</v>
      </c>
      <c r="L21" s="46">
        <v>1.93</v>
      </c>
      <c r="M21" s="74">
        <v>0</v>
      </c>
      <c r="N21" s="73">
        <v>130.5</v>
      </c>
      <c r="O21" s="46">
        <v>284.17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34.17</v>
      </c>
      <c r="Z21">
        <v>0.44</v>
      </c>
      <c r="AA21">
        <v>1.93</v>
      </c>
      <c r="AB21">
        <v>100</v>
      </c>
      <c r="AC21">
        <v>0</v>
      </c>
      <c r="AD21">
        <v>3.97</v>
      </c>
      <c r="AE21">
        <v>0</v>
      </c>
      <c r="AF21">
        <v>0</v>
      </c>
      <c r="AG21">
        <v>0</v>
      </c>
      <c r="AH21">
        <v>0</v>
      </c>
      <c r="AI21">
        <v>48.34</v>
      </c>
      <c r="AJ21">
        <v>0</v>
      </c>
      <c r="AK21">
        <v>150</v>
      </c>
      <c r="AL21">
        <v>79.489999999999995</v>
      </c>
      <c r="AM21">
        <v>51.01</v>
      </c>
      <c r="AN21">
        <v>0</v>
      </c>
    </row>
    <row r="22" spans="1:40">
      <c r="A22" t="s">
        <v>249</v>
      </c>
      <c r="G22" t="s">
        <v>64</v>
      </c>
      <c r="H22" s="73">
        <v>48.78</v>
      </c>
      <c r="I22" s="46">
        <v>0</v>
      </c>
      <c r="J22" s="46">
        <v>3.97</v>
      </c>
      <c r="K22" s="46">
        <v>0</v>
      </c>
      <c r="L22" s="46">
        <v>1.93</v>
      </c>
      <c r="M22" s="74">
        <v>0</v>
      </c>
      <c r="N22" s="73">
        <v>130.5</v>
      </c>
      <c r="O22" s="46">
        <v>284.17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34.17</v>
      </c>
      <c r="Z22">
        <v>0.44</v>
      </c>
      <c r="AA22">
        <v>1.93</v>
      </c>
      <c r="AB22">
        <v>100</v>
      </c>
      <c r="AC22">
        <v>0</v>
      </c>
      <c r="AD22">
        <v>3.97</v>
      </c>
      <c r="AE22">
        <v>0</v>
      </c>
      <c r="AF22">
        <v>0</v>
      </c>
      <c r="AG22">
        <v>0</v>
      </c>
      <c r="AH22">
        <v>0</v>
      </c>
      <c r="AI22">
        <v>48.34</v>
      </c>
      <c r="AJ22">
        <v>0</v>
      </c>
      <c r="AK22">
        <v>150</v>
      </c>
      <c r="AL22">
        <v>79.489999999999995</v>
      </c>
      <c r="AM22">
        <v>51.01</v>
      </c>
      <c r="AN22">
        <v>0</v>
      </c>
    </row>
    <row r="23" spans="1:40">
      <c r="A23" t="s">
        <v>250</v>
      </c>
      <c r="G23" t="s">
        <v>65</v>
      </c>
      <c r="H23" s="73">
        <v>48.78</v>
      </c>
      <c r="I23" s="46">
        <v>0</v>
      </c>
      <c r="J23" s="46">
        <v>3.88</v>
      </c>
      <c r="K23" s="46">
        <v>0</v>
      </c>
      <c r="L23" s="46">
        <v>1.93</v>
      </c>
      <c r="M23" s="74">
        <v>0</v>
      </c>
      <c r="N23" s="73">
        <v>130.5</v>
      </c>
      <c r="O23" s="46">
        <v>284.17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34.17</v>
      </c>
      <c r="Z23">
        <v>0.44</v>
      </c>
      <c r="AA23">
        <v>1.93</v>
      </c>
      <c r="AB23">
        <v>100</v>
      </c>
      <c r="AC23">
        <v>0</v>
      </c>
      <c r="AD23">
        <v>3.88</v>
      </c>
      <c r="AE23">
        <v>0</v>
      </c>
      <c r="AF23">
        <v>0</v>
      </c>
      <c r="AG23">
        <v>0</v>
      </c>
      <c r="AH23">
        <v>0</v>
      </c>
      <c r="AI23">
        <v>48.34</v>
      </c>
      <c r="AJ23">
        <v>0</v>
      </c>
      <c r="AK23">
        <v>150</v>
      </c>
      <c r="AL23">
        <v>79.489999999999995</v>
      </c>
      <c r="AM23">
        <v>51.01</v>
      </c>
      <c r="AN23">
        <v>0</v>
      </c>
    </row>
    <row r="24" spans="1:40">
      <c r="A24" t="s">
        <v>251</v>
      </c>
      <c r="G24" t="s">
        <v>66</v>
      </c>
      <c r="H24" s="73">
        <v>48.78</v>
      </c>
      <c r="I24" s="46">
        <v>0</v>
      </c>
      <c r="J24" s="46">
        <v>3.88</v>
      </c>
      <c r="K24" s="46">
        <v>0</v>
      </c>
      <c r="L24" s="46">
        <v>1.93</v>
      </c>
      <c r="M24" s="74">
        <v>0</v>
      </c>
      <c r="N24" s="73">
        <v>130.5</v>
      </c>
      <c r="O24" s="46">
        <v>284.17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34.17</v>
      </c>
      <c r="Z24">
        <v>0.44</v>
      </c>
      <c r="AA24">
        <v>1.93</v>
      </c>
      <c r="AB24">
        <v>100</v>
      </c>
      <c r="AC24">
        <v>0</v>
      </c>
      <c r="AD24">
        <v>3.88</v>
      </c>
      <c r="AE24">
        <v>0</v>
      </c>
      <c r="AF24">
        <v>0</v>
      </c>
      <c r="AG24">
        <v>0</v>
      </c>
      <c r="AH24">
        <v>0</v>
      </c>
      <c r="AI24">
        <v>48.34</v>
      </c>
      <c r="AJ24">
        <v>0</v>
      </c>
      <c r="AK24">
        <v>150</v>
      </c>
      <c r="AL24">
        <v>79.489999999999995</v>
      </c>
      <c r="AM24">
        <v>51.01</v>
      </c>
      <c r="AN24">
        <v>0</v>
      </c>
    </row>
    <row r="25" spans="1:40">
      <c r="A25" t="s">
        <v>252</v>
      </c>
      <c r="G25" t="s">
        <v>67</v>
      </c>
      <c r="H25" s="73">
        <v>48.78</v>
      </c>
      <c r="I25" s="46">
        <v>0</v>
      </c>
      <c r="J25" s="46">
        <v>3.88</v>
      </c>
      <c r="K25" s="46">
        <v>0</v>
      </c>
      <c r="L25" s="46">
        <v>1.93</v>
      </c>
      <c r="M25" s="74">
        <v>0</v>
      </c>
      <c r="N25" s="73">
        <v>130.5</v>
      </c>
      <c r="O25" s="46">
        <v>284.17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34.17</v>
      </c>
      <c r="Z25">
        <v>0.44</v>
      </c>
      <c r="AA25">
        <v>1.93</v>
      </c>
      <c r="AB25">
        <v>100</v>
      </c>
      <c r="AC25">
        <v>0</v>
      </c>
      <c r="AD25">
        <v>3.88</v>
      </c>
      <c r="AE25">
        <v>0</v>
      </c>
      <c r="AF25">
        <v>0</v>
      </c>
      <c r="AG25">
        <v>0</v>
      </c>
      <c r="AH25">
        <v>0</v>
      </c>
      <c r="AI25">
        <v>48.34</v>
      </c>
      <c r="AJ25">
        <v>0</v>
      </c>
      <c r="AK25">
        <v>150</v>
      </c>
      <c r="AL25">
        <v>79.489999999999995</v>
      </c>
      <c r="AM25">
        <v>51.01</v>
      </c>
      <c r="AN25">
        <v>0</v>
      </c>
    </row>
    <row r="26" spans="1:40">
      <c r="A26" t="s">
        <v>253</v>
      </c>
      <c r="G26" t="s">
        <v>68</v>
      </c>
      <c r="H26" s="73">
        <v>48.78</v>
      </c>
      <c r="I26" s="46">
        <v>0</v>
      </c>
      <c r="J26" s="46">
        <v>3.88</v>
      </c>
      <c r="K26" s="46">
        <v>0</v>
      </c>
      <c r="L26" s="46">
        <v>1.93</v>
      </c>
      <c r="M26" s="74">
        <v>0</v>
      </c>
      <c r="N26" s="73">
        <v>130.5</v>
      </c>
      <c r="O26" s="46">
        <v>284.17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34.17</v>
      </c>
      <c r="Z26">
        <v>0.44</v>
      </c>
      <c r="AA26">
        <v>1.93</v>
      </c>
      <c r="AB26">
        <v>100</v>
      </c>
      <c r="AC26">
        <v>0</v>
      </c>
      <c r="AD26">
        <v>3.88</v>
      </c>
      <c r="AE26">
        <v>0</v>
      </c>
      <c r="AF26">
        <v>0</v>
      </c>
      <c r="AG26">
        <v>0</v>
      </c>
      <c r="AH26">
        <v>0</v>
      </c>
      <c r="AI26">
        <v>48.34</v>
      </c>
      <c r="AJ26">
        <v>0</v>
      </c>
      <c r="AK26">
        <v>150</v>
      </c>
      <c r="AL26">
        <v>79.489999999999995</v>
      </c>
      <c r="AM26">
        <v>51.01</v>
      </c>
      <c r="AN26">
        <v>0</v>
      </c>
    </row>
    <row r="27" spans="1:40">
      <c r="A27" t="s">
        <v>254</v>
      </c>
      <c r="G27" t="s">
        <v>69</v>
      </c>
      <c r="H27" s="73">
        <v>48.78</v>
      </c>
      <c r="I27" s="46">
        <v>0</v>
      </c>
      <c r="J27" s="46">
        <v>3.88</v>
      </c>
      <c r="K27" s="46">
        <v>0</v>
      </c>
      <c r="L27" s="46">
        <v>1.93</v>
      </c>
      <c r="M27" s="74">
        <v>0</v>
      </c>
      <c r="N27" s="73">
        <v>239.37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100</v>
      </c>
      <c r="X27">
        <v>0</v>
      </c>
      <c r="Y27">
        <v>0</v>
      </c>
      <c r="Z27">
        <v>0.44</v>
      </c>
      <c r="AA27">
        <v>1.93</v>
      </c>
      <c r="AB27">
        <v>0</v>
      </c>
      <c r="AC27">
        <v>0</v>
      </c>
      <c r="AD27">
        <v>3.88</v>
      </c>
      <c r="AE27">
        <v>0</v>
      </c>
      <c r="AF27">
        <v>100</v>
      </c>
      <c r="AG27">
        <v>0</v>
      </c>
      <c r="AH27">
        <v>0</v>
      </c>
      <c r="AI27">
        <v>48.34</v>
      </c>
      <c r="AJ27">
        <v>0</v>
      </c>
      <c r="AK27">
        <v>150</v>
      </c>
      <c r="AL27">
        <v>0</v>
      </c>
      <c r="AM27">
        <v>239.37</v>
      </c>
      <c r="AN27">
        <v>0</v>
      </c>
    </row>
    <row r="28" spans="1:40">
      <c r="A28" t="s">
        <v>255</v>
      </c>
      <c r="G28" t="s">
        <v>70</v>
      </c>
      <c r="H28" s="73">
        <v>48.78</v>
      </c>
      <c r="I28" s="46">
        <v>0</v>
      </c>
      <c r="J28" s="46">
        <v>3.88</v>
      </c>
      <c r="K28" s="46">
        <v>0</v>
      </c>
      <c r="L28" s="46">
        <v>1.93</v>
      </c>
      <c r="M28" s="74">
        <v>0</v>
      </c>
      <c r="N28" s="73">
        <v>239.37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100</v>
      </c>
      <c r="X28">
        <v>0</v>
      </c>
      <c r="Y28">
        <v>0</v>
      </c>
      <c r="Z28">
        <v>0.44</v>
      </c>
      <c r="AA28">
        <v>1.93</v>
      </c>
      <c r="AB28">
        <v>0</v>
      </c>
      <c r="AC28">
        <v>0</v>
      </c>
      <c r="AD28">
        <v>3.88</v>
      </c>
      <c r="AE28">
        <v>0</v>
      </c>
      <c r="AF28">
        <v>100</v>
      </c>
      <c r="AG28">
        <v>0</v>
      </c>
      <c r="AH28">
        <v>0</v>
      </c>
      <c r="AI28">
        <v>48.34</v>
      </c>
      <c r="AJ28">
        <v>0</v>
      </c>
      <c r="AK28">
        <v>150</v>
      </c>
      <c r="AL28">
        <v>0</v>
      </c>
      <c r="AM28">
        <v>239.37</v>
      </c>
      <c r="AN28">
        <v>0</v>
      </c>
    </row>
    <row r="29" spans="1:40">
      <c r="A29" t="s">
        <v>263</v>
      </c>
      <c r="G29" t="s">
        <v>71</v>
      </c>
      <c r="H29" s="73">
        <v>48.78</v>
      </c>
      <c r="I29" s="46">
        <v>0</v>
      </c>
      <c r="J29" s="46">
        <v>3.88</v>
      </c>
      <c r="K29" s="46">
        <v>0</v>
      </c>
      <c r="L29" s="46">
        <v>1.93</v>
      </c>
      <c r="M29" s="74">
        <v>0</v>
      </c>
      <c r="N29" s="73">
        <v>239.37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100</v>
      </c>
      <c r="X29">
        <v>0</v>
      </c>
      <c r="Y29">
        <v>0</v>
      </c>
      <c r="Z29">
        <v>0.44</v>
      </c>
      <c r="AA29">
        <v>1.93</v>
      </c>
      <c r="AB29">
        <v>0</v>
      </c>
      <c r="AC29">
        <v>0</v>
      </c>
      <c r="AD29">
        <v>3.88</v>
      </c>
      <c r="AE29">
        <v>0</v>
      </c>
      <c r="AF29">
        <v>100</v>
      </c>
      <c r="AG29">
        <v>0</v>
      </c>
      <c r="AH29">
        <v>0</v>
      </c>
      <c r="AI29">
        <v>48.34</v>
      </c>
      <c r="AJ29">
        <v>0</v>
      </c>
      <c r="AK29">
        <v>150</v>
      </c>
      <c r="AL29">
        <v>0</v>
      </c>
      <c r="AM29">
        <v>239.37</v>
      </c>
      <c r="AN29">
        <v>0</v>
      </c>
    </row>
    <row r="30" spans="1:40">
      <c r="A30" t="s">
        <v>264</v>
      </c>
      <c r="G30" t="s">
        <v>72</v>
      </c>
      <c r="H30" s="73">
        <v>48.78</v>
      </c>
      <c r="I30" s="46">
        <v>0</v>
      </c>
      <c r="J30" s="46">
        <v>3.88</v>
      </c>
      <c r="K30" s="46">
        <v>0</v>
      </c>
      <c r="L30" s="46">
        <v>2.1799999999999997</v>
      </c>
      <c r="M30" s="74">
        <v>0</v>
      </c>
      <c r="N30" s="73">
        <v>239.37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100</v>
      </c>
      <c r="X30">
        <v>0</v>
      </c>
      <c r="Y30">
        <v>0</v>
      </c>
      <c r="Z30">
        <v>0.44</v>
      </c>
      <c r="AA30">
        <v>1.93</v>
      </c>
      <c r="AB30">
        <v>0</v>
      </c>
      <c r="AC30">
        <v>0</v>
      </c>
      <c r="AD30">
        <v>3.88</v>
      </c>
      <c r="AE30">
        <v>0</v>
      </c>
      <c r="AF30">
        <v>100</v>
      </c>
      <c r="AG30">
        <v>0.25</v>
      </c>
      <c r="AH30">
        <v>0</v>
      </c>
      <c r="AI30">
        <v>48.34</v>
      </c>
      <c r="AJ30">
        <v>0</v>
      </c>
      <c r="AK30">
        <v>150</v>
      </c>
      <c r="AL30">
        <v>0</v>
      </c>
      <c r="AM30">
        <v>239.37</v>
      </c>
      <c r="AN30">
        <v>0</v>
      </c>
    </row>
    <row r="31" spans="1:40">
      <c r="A31" t="s">
        <v>274</v>
      </c>
      <c r="G31" t="s">
        <v>73</v>
      </c>
      <c r="H31" s="73">
        <v>48.92</v>
      </c>
      <c r="I31" s="46">
        <v>0</v>
      </c>
      <c r="J31" s="46">
        <v>3.88</v>
      </c>
      <c r="K31" s="46">
        <v>0</v>
      </c>
      <c r="L31" s="46">
        <v>2.44</v>
      </c>
      <c r="M31" s="74">
        <v>0</v>
      </c>
      <c r="N31" s="73">
        <v>239.37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100</v>
      </c>
      <c r="X31">
        <v>0</v>
      </c>
      <c r="Y31">
        <v>0</v>
      </c>
      <c r="Z31">
        <v>0.57999999999999996</v>
      </c>
      <c r="AA31">
        <v>1.93</v>
      </c>
      <c r="AB31">
        <v>0</v>
      </c>
      <c r="AC31">
        <v>0</v>
      </c>
      <c r="AD31">
        <v>3.88</v>
      </c>
      <c r="AE31">
        <v>0</v>
      </c>
      <c r="AF31">
        <v>100</v>
      </c>
      <c r="AG31">
        <v>0.51</v>
      </c>
      <c r="AH31">
        <v>0</v>
      </c>
      <c r="AI31">
        <v>48.34</v>
      </c>
      <c r="AJ31">
        <v>0</v>
      </c>
      <c r="AK31">
        <v>150</v>
      </c>
      <c r="AL31">
        <v>0</v>
      </c>
      <c r="AM31">
        <v>239.37</v>
      </c>
      <c r="AN31">
        <v>0</v>
      </c>
    </row>
    <row r="32" spans="1:40">
      <c r="A32" t="s">
        <v>275</v>
      </c>
      <c r="G32" t="s">
        <v>74</v>
      </c>
      <c r="H32" s="73">
        <v>48.92</v>
      </c>
      <c r="I32" s="46">
        <v>0</v>
      </c>
      <c r="J32" s="46">
        <v>3.88</v>
      </c>
      <c r="K32" s="46">
        <v>0</v>
      </c>
      <c r="L32" s="46">
        <v>2.76</v>
      </c>
      <c r="M32" s="74">
        <v>0</v>
      </c>
      <c r="N32" s="73">
        <v>239.37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100</v>
      </c>
      <c r="X32">
        <v>0</v>
      </c>
      <c r="Y32">
        <v>0</v>
      </c>
      <c r="Z32">
        <v>0.57999999999999996</v>
      </c>
      <c r="AA32">
        <v>1.93</v>
      </c>
      <c r="AB32">
        <v>0</v>
      </c>
      <c r="AC32">
        <v>0</v>
      </c>
      <c r="AD32">
        <v>3.88</v>
      </c>
      <c r="AE32">
        <v>0</v>
      </c>
      <c r="AF32">
        <v>100</v>
      </c>
      <c r="AG32">
        <v>0.83</v>
      </c>
      <c r="AH32">
        <v>0</v>
      </c>
      <c r="AI32">
        <v>48.34</v>
      </c>
      <c r="AJ32">
        <v>0</v>
      </c>
      <c r="AK32">
        <v>150</v>
      </c>
      <c r="AL32">
        <v>0</v>
      </c>
      <c r="AM32">
        <v>239.37</v>
      </c>
      <c r="AN32">
        <v>0</v>
      </c>
    </row>
    <row r="33" spans="1:40">
      <c r="A33" t="s">
        <v>276</v>
      </c>
      <c r="G33" t="s">
        <v>75</v>
      </c>
      <c r="H33" s="73">
        <v>48.92</v>
      </c>
      <c r="I33" s="46">
        <v>0</v>
      </c>
      <c r="J33" s="46">
        <v>3.88</v>
      </c>
      <c r="K33" s="46">
        <v>0</v>
      </c>
      <c r="L33" s="46">
        <v>3.1399999999999997</v>
      </c>
      <c r="M33" s="74">
        <v>0</v>
      </c>
      <c r="N33" s="73">
        <v>239.37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100</v>
      </c>
      <c r="X33">
        <v>0</v>
      </c>
      <c r="Y33">
        <v>0</v>
      </c>
      <c r="Z33">
        <v>0.57999999999999996</v>
      </c>
      <c r="AA33">
        <v>1.93</v>
      </c>
      <c r="AB33">
        <v>0</v>
      </c>
      <c r="AC33">
        <v>0</v>
      </c>
      <c r="AD33">
        <v>3.88</v>
      </c>
      <c r="AE33">
        <v>0</v>
      </c>
      <c r="AF33">
        <v>100</v>
      </c>
      <c r="AG33">
        <v>1.21</v>
      </c>
      <c r="AH33">
        <v>0</v>
      </c>
      <c r="AI33">
        <v>48.34</v>
      </c>
      <c r="AJ33">
        <v>0</v>
      </c>
      <c r="AK33">
        <v>150</v>
      </c>
      <c r="AL33">
        <v>0</v>
      </c>
      <c r="AM33">
        <v>239.37</v>
      </c>
      <c r="AN33">
        <v>0</v>
      </c>
    </row>
    <row r="34" spans="1:40">
      <c r="A34" t="s">
        <v>277</v>
      </c>
      <c r="G34" t="s">
        <v>76</v>
      </c>
      <c r="H34" s="73">
        <v>48.92</v>
      </c>
      <c r="I34" s="46">
        <v>0</v>
      </c>
      <c r="J34" s="46">
        <v>3.88</v>
      </c>
      <c r="K34" s="46">
        <v>0</v>
      </c>
      <c r="L34" s="46">
        <v>3.55</v>
      </c>
      <c r="M34" s="74">
        <v>0</v>
      </c>
      <c r="N34" s="73">
        <v>239.37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100</v>
      </c>
      <c r="X34">
        <v>0</v>
      </c>
      <c r="Y34">
        <v>0</v>
      </c>
      <c r="Z34">
        <v>0.57999999999999996</v>
      </c>
      <c r="AA34">
        <v>1.93</v>
      </c>
      <c r="AB34">
        <v>0</v>
      </c>
      <c r="AC34">
        <v>0</v>
      </c>
      <c r="AD34">
        <v>3.88</v>
      </c>
      <c r="AE34">
        <v>0</v>
      </c>
      <c r="AF34">
        <v>100</v>
      </c>
      <c r="AG34">
        <v>1.62</v>
      </c>
      <c r="AH34">
        <v>0</v>
      </c>
      <c r="AI34">
        <v>48.34</v>
      </c>
      <c r="AJ34">
        <v>0</v>
      </c>
      <c r="AK34">
        <v>150</v>
      </c>
      <c r="AL34">
        <v>0</v>
      </c>
      <c r="AM34">
        <v>239.37</v>
      </c>
      <c r="AN34">
        <v>0</v>
      </c>
    </row>
    <row r="35" spans="1:40">
      <c r="A35" t="s">
        <v>279</v>
      </c>
      <c r="G35" t="s">
        <v>77</v>
      </c>
      <c r="H35" s="73">
        <v>49.31</v>
      </c>
      <c r="I35" s="46">
        <v>0</v>
      </c>
      <c r="J35" s="46">
        <v>3.88</v>
      </c>
      <c r="K35" s="46">
        <v>0</v>
      </c>
      <c r="L35" s="46">
        <v>4.0199999999999996</v>
      </c>
      <c r="M35" s="74">
        <v>0</v>
      </c>
      <c r="N35" s="73">
        <v>239.37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100</v>
      </c>
      <c r="X35">
        <v>0</v>
      </c>
      <c r="Y35">
        <v>0</v>
      </c>
      <c r="Z35">
        <v>0.97</v>
      </c>
      <c r="AA35">
        <v>1.93</v>
      </c>
      <c r="AB35">
        <v>0</v>
      </c>
      <c r="AC35">
        <v>0</v>
      </c>
      <c r="AD35">
        <v>3.88</v>
      </c>
      <c r="AE35">
        <v>0</v>
      </c>
      <c r="AF35">
        <v>50</v>
      </c>
      <c r="AG35">
        <v>2.09</v>
      </c>
      <c r="AH35">
        <v>0</v>
      </c>
      <c r="AI35">
        <v>48.34</v>
      </c>
      <c r="AJ35">
        <v>0</v>
      </c>
      <c r="AK35">
        <v>150</v>
      </c>
      <c r="AL35">
        <v>0</v>
      </c>
      <c r="AM35">
        <v>239.37</v>
      </c>
      <c r="AN35">
        <v>0</v>
      </c>
    </row>
    <row r="36" spans="1:40">
      <c r="A36" t="s">
        <v>309</v>
      </c>
      <c r="G36" t="s">
        <v>78</v>
      </c>
      <c r="H36" s="73">
        <v>49.31</v>
      </c>
      <c r="I36" s="46">
        <v>0</v>
      </c>
      <c r="J36" s="46">
        <v>3.88</v>
      </c>
      <c r="K36" s="46">
        <v>0</v>
      </c>
      <c r="L36" s="46">
        <v>4.4799999999999995</v>
      </c>
      <c r="M36" s="74">
        <v>0</v>
      </c>
      <c r="N36" s="73">
        <v>239.37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100</v>
      </c>
      <c r="X36">
        <v>0</v>
      </c>
      <c r="Y36">
        <v>0</v>
      </c>
      <c r="Z36">
        <v>0.97</v>
      </c>
      <c r="AA36">
        <v>1.93</v>
      </c>
      <c r="AB36">
        <v>0</v>
      </c>
      <c r="AC36">
        <v>0</v>
      </c>
      <c r="AD36">
        <v>3.88</v>
      </c>
      <c r="AE36">
        <v>0</v>
      </c>
      <c r="AF36">
        <v>50</v>
      </c>
      <c r="AG36">
        <v>2.5499999999999998</v>
      </c>
      <c r="AH36">
        <v>0</v>
      </c>
      <c r="AI36">
        <v>48.34</v>
      </c>
      <c r="AJ36">
        <v>0</v>
      </c>
      <c r="AK36">
        <v>150</v>
      </c>
      <c r="AL36">
        <v>0</v>
      </c>
      <c r="AM36">
        <v>239.37</v>
      </c>
      <c r="AN36">
        <v>0</v>
      </c>
    </row>
    <row r="37" spans="1:40">
      <c r="A37" t="s">
        <v>310</v>
      </c>
      <c r="G37" t="s">
        <v>79</v>
      </c>
      <c r="H37" s="73">
        <v>49.31</v>
      </c>
      <c r="I37" s="46">
        <v>0</v>
      </c>
      <c r="J37" s="46">
        <v>3.88</v>
      </c>
      <c r="K37" s="46">
        <v>0</v>
      </c>
      <c r="L37" s="46">
        <v>4.95</v>
      </c>
      <c r="M37" s="74">
        <v>0</v>
      </c>
      <c r="N37" s="73">
        <v>239.37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100</v>
      </c>
      <c r="X37">
        <v>0</v>
      </c>
      <c r="Y37">
        <v>0</v>
      </c>
      <c r="Z37">
        <v>0.97</v>
      </c>
      <c r="AA37">
        <v>1.93</v>
      </c>
      <c r="AB37">
        <v>0</v>
      </c>
      <c r="AC37">
        <v>0</v>
      </c>
      <c r="AD37">
        <v>3.88</v>
      </c>
      <c r="AE37">
        <v>0</v>
      </c>
      <c r="AF37">
        <v>50</v>
      </c>
      <c r="AG37">
        <v>3.02</v>
      </c>
      <c r="AH37">
        <v>0</v>
      </c>
      <c r="AI37">
        <v>48.34</v>
      </c>
      <c r="AJ37">
        <v>0</v>
      </c>
      <c r="AK37">
        <v>150</v>
      </c>
      <c r="AL37">
        <v>0</v>
      </c>
      <c r="AM37">
        <v>239.37</v>
      </c>
      <c r="AN37">
        <v>0</v>
      </c>
    </row>
    <row r="38" spans="1:40">
      <c r="A38" t="s">
        <v>311</v>
      </c>
      <c r="G38" t="s">
        <v>80</v>
      </c>
      <c r="H38" s="73">
        <v>49.31</v>
      </c>
      <c r="I38" s="46">
        <v>0</v>
      </c>
      <c r="J38" s="46">
        <v>3.88</v>
      </c>
      <c r="K38" s="46">
        <v>0</v>
      </c>
      <c r="L38" s="46">
        <v>5.4</v>
      </c>
      <c r="M38" s="74">
        <v>0</v>
      </c>
      <c r="N38" s="73">
        <v>239.37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100</v>
      </c>
      <c r="X38">
        <v>0</v>
      </c>
      <c r="Y38">
        <v>0</v>
      </c>
      <c r="Z38">
        <v>0.97</v>
      </c>
      <c r="AA38">
        <v>1.93</v>
      </c>
      <c r="AB38">
        <v>0</v>
      </c>
      <c r="AC38">
        <v>0</v>
      </c>
      <c r="AD38">
        <v>3.88</v>
      </c>
      <c r="AE38">
        <v>0</v>
      </c>
      <c r="AF38">
        <v>50</v>
      </c>
      <c r="AG38">
        <v>3.47</v>
      </c>
      <c r="AH38">
        <v>0</v>
      </c>
      <c r="AI38">
        <v>48.34</v>
      </c>
      <c r="AJ38">
        <v>0</v>
      </c>
      <c r="AK38">
        <v>150</v>
      </c>
      <c r="AL38">
        <v>0</v>
      </c>
      <c r="AM38">
        <v>239.37</v>
      </c>
      <c r="AN38">
        <v>0</v>
      </c>
    </row>
    <row r="39" spans="1:40">
      <c r="A39" t="s">
        <v>312</v>
      </c>
      <c r="G39" t="s">
        <v>81</v>
      </c>
      <c r="H39" s="73">
        <v>49.31</v>
      </c>
      <c r="I39" s="46">
        <v>0</v>
      </c>
      <c r="J39" s="46">
        <v>3.88</v>
      </c>
      <c r="K39" s="46">
        <v>24.17</v>
      </c>
      <c r="L39" s="46">
        <v>5.86</v>
      </c>
      <c r="M39" s="74">
        <v>0</v>
      </c>
      <c r="N39" s="73">
        <v>239.37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100</v>
      </c>
      <c r="X39">
        <v>24.17</v>
      </c>
      <c r="Y39">
        <v>0</v>
      </c>
      <c r="Z39">
        <v>0.97</v>
      </c>
      <c r="AA39">
        <v>1.93</v>
      </c>
      <c r="AB39">
        <v>0</v>
      </c>
      <c r="AC39">
        <v>0</v>
      </c>
      <c r="AD39">
        <v>3.88</v>
      </c>
      <c r="AE39">
        <v>0</v>
      </c>
      <c r="AF39">
        <v>50</v>
      </c>
      <c r="AG39">
        <v>3.93</v>
      </c>
      <c r="AH39">
        <v>0</v>
      </c>
      <c r="AI39">
        <v>48.34</v>
      </c>
      <c r="AJ39">
        <v>0</v>
      </c>
      <c r="AK39">
        <v>150</v>
      </c>
      <c r="AL39">
        <v>0</v>
      </c>
      <c r="AM39">
        <v>239.37</v>
      </c>
      <c r="AN39">
        <v>0</v>
      </c>
    </row>
    <row r="40" spans="1:40">
      <c r="A40" t="s">
        <v>329</v>
      </c>
      <c r="G40" t="s">
        <v>82</v>
      </c>
      <c r="H40" s="73">
        <v>49.31</v>
      </c>
      <c r="I40" s="46">
        <v>0</v>
      </c>
      <c r="J40" s="46">
        <v>3.88</v>
      </c>
      <c r="K40" s="46">
        <v>24.17</v>
      </c>
      <c r="L40" s="46">
        <v>6.09</v>
      </c>
      <c r="M40" s="74">
        <v>0</v>
      </c>
      <c r="N40" s="73">
        <v>239.37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100</v>
      </c>
      <c r="X40">
        <v>24.17</v>
      </c>
      <c r="Y40">
        <v>0</v>
      </c>
      <c r="Z40">
        <v>0.97</v>
      </c>
      <c r="AA40">
        <v>1.93</v>
      </c>
      <c r="AB40">
        <v>0</v>
      </c>
      <c r="AC40">
        <v>0</v>
      </c>
      <c r="AD40">
        <v>3.88</v>
      </c>
      <c r="AE40">
        <v>0</v>
      </c>
      <c r="AF40">
        <v>50</v>
      </c>
      <c r="AG40">
        <v>4.16</v>
      </c>
      <c r="AH40">
        <v>0</v>
      </c>
      <c r="AI40">
        <v>48.34</v>
      </c>
      <c r="AJ40">
        <v>0</v>
      </c>
      <c r="AK40">
        <v>150</v>
      </c>
      <c r="AL40">
        <v>0</v>
      </c>
      <c r="AM40">
        <v>239.37</v>
      </c>
      <c r="AN40">
        <v>0</v>
      </c>
    </row>
    <row r="41" spans="1:40">
      <c r="A41" t="s">
        <v>330</v>
      </c>
      <c r="G41" t="s">
        <v>83</v>
      </c>
      <c r="H41" s="73">
        <v>49.31</v>
      </c>
      <c r="I41" s="46">
        <v>0</v>
      </c>
      <c r="J41" s="46">
        <v>3.88</v>
      </c>
      <c r="K41" s="46">
        <v>24.17</v>
      </c>
      <c r="L41" s="46">
        <v>6.38</v>
      </c>
      <c r="M41" s="74">
        <v>0</v>
      </c>
      <c r="N41" s="73">
        <v>239.37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100</v>
      </c>
      <c r="X41">
        <v>24.17</v>
      </c>
      <c r="Y41">
        <v>0</v>
      </c>
      <c r="Z41">
        <v>0.97</v>
      </c>
      <c r="AA41">
        <v>1.93</v>
      </c>
      <c r="AB41">
        <v>0</v>
      </c>
      <c r="AC41">
        <v>0</v>
      </c>
      <c r="AD41">
        <v>3.88</v>
      </c>
      <c r="AE41">
        <v>0</v>
      </c>
      <c r="AF41">
        <v>50</v>
      </c>
      <c r="AG41">
        <v>4.45</v>
      </c>
      <c r="AH41">
        <v>0</v>
      </c>
      <c r="AI41">
        <v>48.34</v>
      </c>
      <c r="AJ41">
        <v>0</v>
      </c>
      <c r="AK41">
        <v>150</v>
      </c>
      <c r="AL41">
        <v>0</v>
      </c>
      <c r="AM41">
        <v>239.37</v>
      </c>
      <c r="AN41">
        <v>0</v>
      </c>
    </row>
    <row r="42" spans="1:40">
      <c r="A42" t="s">
        <v>331</v>
      </c>
      <c r="G42" t="s">
        <v>84</v>
      </c>
      <c r="H42" s="73">
        <v>49.31</v>
      </c>
      <c r="I42" s="46">
        <v>0</v>
      </c>
      <c r="J42" s="46">
        <v>3.88</v>
      </c>
      <c r="K42" s="46">
        <v>24.17</v>
      </c>
      <c r="L42" s="46">
        <v>6.5699999999999994</v>
      </c>
      <c r="M42" s="74">
        <v>0</v>
      </c>
      <c r="N42" s="73">
        <v>239.37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100</v>
      </c>
      <c r="X42">
        <v>24.17</v>
      </c>
      <c r="Y42">
        <v>0</v>
      </c>
      <c r="Z42">
        <v>0.97</v>
      </c>
      <c r="AA42">
        <v>1.93</v>
      </c>
      <c r="AB42">
        <v>0</v>
      </c>
      <c r="AC42">
        <v>0</v>
      </c>
      <c r="AD42">
        <v>3.88</v>
      </c>
      <c r="AE42">
        <v>0</v>
      </c>
      <c r="AF42">
        <v>50</v>
      </c>
      <c r="AG42">
        <v>4.6399999999999997</v>
      </c>
      <c r="AH42">
        <v>0</v>
      </c>
      <c r="AI42">
        <v>48.34</v>
      </c>
      <c r="AJ42">
        <v>0</v>
      </c>
      <c r="AK42">
        <v>150</v>
      </c>
      <c r="AL42">
        <v>0</v>
      </c>
      <c r="AM42">
        <v>239.37</v>
      </c>
      <c r="AN42">
        <v>0</v>
      </c>
    </row>
    <row r="43" spans="1:40">
      <c r="A43" t="s">
        <v>337</v>
      </c>
      <c r="G43" t="s">
        <v>85</v>
      </c>
      <c r="H43" s="73">
        <v>49.31</v>
      </c>
      <c r="I43" s="46">
        <v>0</v>
      </c>
      <c r="J43" s="46">
        <v>3.88</v>
      </c>
      <c r="K43" s="46">
        <v>24.17</v>
      </c>
      <c r="L43" s="46">
        <v>6.76</v>
      </c>
      <c r="M43" s="74">
        <v>0</v>
      </c>
      <c r="N43" s="73">
        <v>239.37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100</v>
      </c>
      <c r="X43">
        <v>24.17</v>
      </c>
      <c r="Y43">
        <v>0</v>
      </c>
      <c r="Z43">
        <v>0.97</v>
      </c>
      <c r="AA43">
        <v>1.93</v>
      </c>
      <c r="AB43">
        <v>0</v>
      </c>
      <c r="AC43">
        <v>0</v>
      </c>
      <c r="AD43">
        <v>3.88</v>
      </c>
      <c r="AE43">
        <v>0</v>
      </c>
      <c r="AF43">
        <v>50</v>
      </c>
      <c r="AG43">
        <v>4.83</v>
      </c>
      <c r="AH43">
        <v>0</v>
      </c>
      <c r="AI43">
        <v>48.34</v>
      </c>
      <c r="AJ43">
        <v>0</v>
      </c>
      <c r="AK43">
        <v>150</v>
      </c>
      <c r="AL43">
        <v>0</v>
      </c>
      <c r="AM43">
        <v>239.37</v>
      </c>
      <c r="AN43">
        <v>0</v>
      </c>
    </row>
    <row r="44" spans="1:40">
      <c r="A44" t="s">
        <v>339</v>
      </c>
      <c r="G44" t="s">
        <v>86</v>
      </c>
      <c r="H44" s="73">
        <v>49.31</v>
      </c>
      <c r="I44" s="46">
        <v>0</v>
      </c>
      <c r="J44" s="46">
        <v>3.88</v>
      </c>
      <c r="K44" s="46">
        <v>24.17</v>
      </c>
      <c r="L44" s="46">
        <v>6.96</v>
      </c>
      <c r="M44" s="74">
        <v>0</v>
      </c>
      <c r="N44" s="73">
        <v>239.37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100</v>
      </c>
      <c r="X44">
        <v>24.17</v>
      </c>
      <c r="Y44">
        <v>0</v>
      </c>
      <c r="Z44">
        <v>0.97</v>
      </c>
      <c r="AA44">
        <v>1.93</v>
      </c>
      <c r="AB44">
        <v>0</v>
      </c>
      <c r="AC44">
        <v>0</v>
      </c>
      <c r="AD44">
        <v>3.88</v>
      </c>
      <c r="AE44">
        <v>0</v>
      </c>
      <c r="AF44">
        <v>50</v>
      </c>
      <c r="AG44">
        <v>5.03</v>
      </c>
      <c r="AH44">
        <v>0</v>
      </c>
      <c r="AI44">
        <v>48.34</v>
      </c>
      <c r="AJ44">
        <v>0</v>
      </c>
      <c r="AK44">
        <v>150</v>
      </c>
      <c r="AL44">
        <v>0</v>
      </c>
      <c r="AM44">
        <v>239.37</v>
      </c>
      <c r="AN44">
        <v>0</v>
      </c>
    </row>
    <row r="45" spans="1:40">
      <c r="A45" t="s">
        <v>358</v>
      </c>
      <c r="G45" t="s">
        <v>87</v>
      </c>
      <c r="H45" s="73">
        <v>49.31</v>
      </c>
      <c r="I45" s="46">
        <v>0</v>
      </c>
      <c r="J45" s="46">
        <v>3.88</v>
      </c>
      <c r="K45" s="46">
        <v>24.17</v>
      </c>
      <c r="L45" s="46">
        <v>7.25</v>
      </c>
      <c r="M45" s="74">
        <v>0</v>
      </c>
      <c r="N45" s="73">
        <v>239.37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100</v>
      </c>
      <c r="X45">
        <v>24.17</v>
      </c>
      <c r="Y45">
        <v>0</v>
      </c>
      <c r="Z45">
        <v>0.97</v>
      </c>
      <c r="AA45">
        <v>1.93</v>
      </c>
      <c r="AB45">
        <v>0</v>
      </c>
      <c r="AC45">
        <v>0</v>
      </c>
      <c r="AD45">
        <v>3.88</v>
      </c>
      <c r="AE45">
        <v>0</v>
      </c>
      <c r="AF45">
        <v>50</v>
      </c>
      <c r="AG45">
        <v>5.32</v>
      </c>
      <c r="AH45">
        <v>0</v>
      </c>
      <c r="AI45">
        <v>48.34</v>
      </c>
      <c r="AJ45">
        <v>0</v>
      </c>
      <c r="AK45">
        <v>150</v>
      </c>
      <c r="AL45">
        <v>0</v>
      </c>
      <c r="AM45">
        <v>239.37</v>
      </c>
      <c r="AN45">
        <v>0</v>
      </c>
    </row>
    <row r="46" spans="1:40">
      <c r="A46" t="s">
        <v>359</v>
      </c>
      <c r="G46" t="s">
        <v>88</v>
      </c>
      <c r="H46" s="73">
        <v>49.31</v>
      </c>
      <c r="I46" s="46">
        <v>0</v>
      </c>
      <c r="J46" s="46">
        <v>3.88</v>
      </c>
      <c r="K46" s="46">
        <v>24.17</v>
      </c>
      <c r="L46" s="46">
        <v>7.4399999999999995</v>
      </c>
      <c r="M46" s="74">
        <v>0</v>
      </c>
      <c r="N46" s="73">
        <v>239.37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100</v>
      </c>
      <c r="X46">
        <v>24.17</v>
      </c>
      <c r="Y46">
        <v>0</v>
      </c>
      <c r="Z46">
        <v>0.97</v>
      </c>
      <c r="AA46">
        <v>1.93</v>
      </c>
      <c r="AB46">
        <v>0</v>
      </c>
      <c r="AC46">
        <v>0</v>
      </c>
      <c r="AD46">
        <v>3.88</v>
      </c>
      <c r="AE46">
        <v>0</v>
      </c>
      <c r="AF46">
        <v>50</v>
      </c>
      <c r="AG46">
        <v>5.51</v>
      </c>
      <c r="AH46">
        <v>0</v>
      </c>
      <c r="AI46">
        <v>48.34</v>
      </c>
      <c r="AJ46">
        <v>0</v>
      </c>
      <c r="AK46">
        <v>150</v>
      </c>
      <c r="AL46">
        <v>0</v>
      </c>
      <c r="AM46">
        <v>239.37</v>
      </c>
      <c r="AN46">
        <v>0</v>
      </c>
    </row>
    <row r="47" spans="1:40">
      <c r="A47" t="s">
        <v>360</v>
      </c>
      <c r="G47" t="s">
        <v>89</v>
      </c>
      <c r="H47" s="73">
        <v>49.31</v>
      </c>
      <c r="I47" s="46">
        <v>0</v>
      </c>
      <c r="J47" s="46">
        <v>3.88</v>
      </c>
      <c r="K47" s="46">
        <v>24.17</v>
      </c>
      <c r="L47" s="46">
        <v>7.63</v>
      </c>
      <c r="M47" s="74">
        <v>0</v>
      </c>
      <c r="N47" s="73">
        <v>239.37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100</v>
      </c>
      <c r="X47">
        <v>24.17</v>
      </c>
      <c r="Y47">
        <v>0</v>
      </c>
      <c r="Z47">
        <v>0.97</v>
      </c>
      <c r="AA47">
        <v>1.93</v>
      </c>
      <c r="AB47">
        <v>0</v>
      </c>
      <c r="AC47">
        <v>0</v>
      </c>
      <c r="AD47">
        <v>3.88</v>
      </c>
      <c r="AE47">
        <v>0</v>
      </c>
      <c r="AF47">
        <v>100</v>
      </c>
      <c r="AG47">
        <v>5.7</v>
      </c>
      <c r="AH47">
        <v>0</v>
      </c>
      <c r="AI47">
        <v>48.34</v>
      </c>
      <c r="AJ47">
        <v>0</v>
      </c>
      <c r="AK47">
        <v>150</v>
      </c>
      <c r="AL47">
        <v>0</v>
      </c>
      <c r="AM47">
        <v>239.37</v>
      </c>
      <c r="AN47">
        <v>0</v>
      </c>
    </row>
    <row r="48" spans="1:40">
      <c r="A48" t="s">
        <v>364</v>
      </c>
      <c r="G48" t="s">
        <v>90</v>
      </c>
      <c r="H48" s="73">
        <v>49.31</v>
      </c>
      <c r="I48" s="46">
        <v>0</v>
      </c>
      <c r="J48" s="46">
        <v>3.88</v>
      </c>
      <c r="K48" s="46">
        <v>24.17</v>
      </c>
      <c r="L48" s="46">
        <v>7.92</v>
      </c>
      <c r="M48" s="74">
        <v>0</v>
      </c>
      <c r="N48" s="73">
        <v>239.37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100</v>
      </c>
      <c r="X48">
        <v>24.17</v>
      </c>
      <c r="Y48">
        <v>0</v>
      </c>
      <c r="Z48">
        <v>0.97</v>
      </c>
      <c r="AA48">
        <v>1.93</v>
      </c>
      <c r="AB48">
        <v>0</v>
      </c>
      <c r="AC48">
        <v>0</v>
      </c>
      <c r="AD48">
        <v>3.88</v>
      </c>
      <c r="AE48">
        <v>0</v>
      </c>
      <c r="AF48">
        <v>100</v>
      </c>
      <c r="AG48">
        <v>5.99</v>
      </c>
      <c r="AH48">
        <v>0</v>
      </c>
      <c r="AI48">
        <v>48.34</v>
      </c>
      <c r="AJ48">
        <v>0</v>
      </c>
      <c r="AK48">
        <v>150</v>
      </c>
      <c r="AL48">
        <v>0</v>
      </c>
      <c r="AM48">
        <v>239.37</v>
      </c>
      <c r="AN48">
        <v>0</v>
      </c>
    </row>
    <row r="49" spans="1:40">
      <c r="A49" t="s">
        <v>365</v>
      </c>
      <c r="G49" t="s">
        <v>91</v>
      </c>
      <c r="H49" s="73">
        <v>49.31</v>
      </c>
      <c r="I49" s="46">
        <v>0</v>
      </c>
      <c r="J49" s="46">
        <v>3.88</v>
      </c>
      <c r="K49" s="46">
        <v>24.17</v>
      </c>
      <c r="L49" s="46">
        <v>8.07</v>
      </c>
      <c r="M49" s="74">
        <v>0</v>
      </c>
      <c r="N49" s="73">
        <v>239.37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100</v>
      </c>
      <c r="X49">
        <v>24.17</v>
      </c>
      <c r="Y49">
        <v>0</v>
      </c>
      <c r="Z49">
        <v>0.97</v>
      </c>
      <c r="AA49">
        <v>1.93</v>
      </c>
      <c r="AB49">
        <v>0</v>
      </c>
      <c r="AC49">
        <v>0</v>
      </c>
      <c r="AD49">
        <v>3.88</v>
      </c>
      <c r="AE49">
        <v>0</v>
      </c>
      <c r="AF49">
        <v>100</v>
      </c>
      <c r="AG49">
        <v>6.14</v>
      </c>
      <c r="AH49">
        <v>0</v>
      </c>
      <c r="AI49">
        <v>48.34</v>
      </c>
      <c r="AJ49">
        <v>0</v>
      </c>
      <c r="AK49">
        <v>150</v>
      </c>
      <c r="AL49">
        <v>0</v>
      </c>
      <c r="AM49">
        <v>239.37</v>
      </c>
      <c r="AN49">
        <v>0</v>
      </c>
    </row>
    <row r="50" spans="1:40">
      <c r="A50" t="s">
        <v>366</v>
      </c>
      <c r="G50" t="s">
        <v>92</v>
      </c>
      <c r="H50" s="73">
        <v>49.31</v>
      </c>
      <c r="I50" s="46">
        <v>0</v>
      </c>
      <c r="J50" s="46">
        <v>3.88</v>
      </c>
      <c r="K50" s="46">
        <v>24.17</v>
      </c>
      <c r="L50" s="46">
        <v>8.41</v>
      </c>
      <c r="M50" s="74">
        <v>0</v>
      </c>
      <c r="N50" s="73">
        <v>239.37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100</v>
      </c>
      <c r="X50">
        <v>24.17</v>
      </c>
      <c r="Y50">
        <v>0</v>
      </c>
      <c r="Z50">
        <v>0.97</v>
      </c>
      <c r="AA50">
        <v>1.93</v>
      </c>
      <c r="AB50">
        <v>0</v>
      </c>
      <c r="AC50">
        <v>0</v>
      </c>
      <c r="AD50">
        <v>3.88</v>
      </c>
      <c r="AE50">
        <v>0</v>
      </c>
      <c r="AF50">
        <v>100</v>
      </c>
      <c r="AG50">
        <v>6.48</v>
      </c>
      <c r="AH50">
        <v>0</v>
      </c>
      <c r="AI50">
        <v>48.34</v>
      </c>
      <c r="AJ50">
        <v>0</v>
      </c>
      <c r="AK50">
        <v>150</v>
      </c>
      <c r="AL50">
        <v>0</v>
      </c>
      <c r="AM50">
        <v>239.37</v>
      </c>
      <c r="AN50">
        <v>0</v>
      </c>
    </row>
    <row r="51" spans="1:40">
      <c r="A51" t="s">
        <v>367</v>
      </c>
      <c r="G51" t="s">
        <v>93</v>
      </c>
      <c r="H51" s="73">
        <v>49.31</v>
      </c>
      <c r="I51" s="46">
        <v>0</v>
      </c>
      <c r="J51" s="46">
        <v>3.78</v>
      </c>
      <c r="K51" s="46">
        <v>24.17</v>
      </c>
      <c r="L51" s="46">
        <v>8.6999999999999993</v>
      </c>
      <c r="M51" s="74">
        <v>0</v>
      </c>
      <c r="N51" s="73">
        <v>239.37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100</v>
      </c>
      <c r="X51">
        <v>24.17</v>
      </c>
      <c r="Y51">
        <v>0</v>
      </c>
      <c r="Z51">
        <v>0.97</v>
      </c>
      <c r="AA51">
        <v>1.93</v>
      </c>
      <c r="AB51">
        <v>0</v>
      </c>
      <c r="AC51">
        <v>0</v>
      </c>
      <c r="AD51">
        <v>3.78</v>
      </c>
      <c r="AE51">
        <v>0</v>
      </c>
      <c r="AF51">
        <v>100</v>
      </c>
      <c r="AG51">
        <v>6.77</v>
      </c>
      <c r="AH51">
        <v>0</v>
      </c>
      <c r="AI51">
        <v>48.34</v>
      </c>
      <c r="AJ51">
        <v>0</v>
      </c>
      <c r="AK51">
        <v>150</v>
      </c>
      <c r="AL51">
        <v>0</v>
      </c>
      <c r="AM51">
        <v>239.37</v>
      </c>
      <c r="AN51">
        <v>0</v>
      </c>
    </row>
    <row r="52" spans="1:40">
      <c r="A52" t="s">
        <v>368</v>
      </c>
      <c r="G52" t="s">
        <v>94</v>
      </c>
      <c r="H52" s="73">
        <v>49.31</v>
      </c>
      <c r="I52" s="46">
        <v>0</v>
      </c>
      <c r="J52" s="46">
        <v>3.78</v>
      </c>
      <c r="K52" s="46">
        <v>24.17</v>
      </c>
      <c r="L52" s="46">
        <v>9.1300000000000008</v>
      </c>
      <c r="M52" s="74">
        <v>0</v>
      </c>
      <c r="N52" s="73">
        <v>239.37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100</v>
      </c>
      <c r="X52">
        <v>24.17</v>
      </c>
      <c r="Y52">
        <v>0</v>
      </c>
      <c r="Z52">
        <v>0.97</v>
      </c>
      <c r="AA52">
        <v>1.93</v>
      </c>
      <c r="AB52">
        <v>0</v>
      </c>
      <c r="AC52">
        <v>0</v>
      </c>
      <c r="AD52">
        <v>3.78</v>
      </c>
      <c r="AE52">
        <v>0</v>
      </c>
      <c r="AF52">
        <v>100</v>
      </c>
      <c r="AG52">
        <v>7.2</v>
      </c>
      <c r="AH52">
        <v>0</v>
      </c>
      <c r="AI52">
        <v>48.34</v>
      </c>
      <c r="AJ52">
        <v>0</v>
      </c>
      <c r="AK52">
        <v>150</v>
      </c>
      <c r="AL52">
        <v>0</v>
      </c>
      <c r="AM52">
        <v>239.37</v>
      </c>
      <c r="AN52">
        <v>0</v>
      </c>
    </row>
    <row r="53" spans="1:40">
      <c r="A53" t="s">
        <v>402</v>
      </c>
      <c r="G53" t="s">
        <v>95</v>
      </c>
      <c r="H53" s="73">
        <v>49.31</v>
      </c>
      <c r="I53" s="46">
        <v>0</v>
      </c>
      <c r="J53" s="46">
        <v>3.78</v>
      </c>
      <c r="K53" s="46">
        <v>24.17</v>
      </c>
      <c r="L53" s="46">
        <v>8.89</v>
      </c>
      <c r="M53" s="74">
        <v>0</v>
      </c>
      <c r="N53" s="73">
        <v>239.37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100</v>
      </c>
      <c r="X53">
        <v>24.17</v>
      </c>
      <c r="Y53">
        <v>0</v>
      </c>
      <c r="Z53">
        <v>0.97</v>
      </c>
      <c r="AA53">
        <v>1.93</v>
      </c>
      <c r="AB53">
        <v>0</v>
      </c>
      <c r="AC53">
        <v>0</v>
      </c>
      <c r="AD53">
        <v>3.78</v>
      </c>
      <c r="AE53">
        <v>0</v>
      </c>
      <c r="AF53">
        <v>100</v>
      </c>
      <c r="AG53">
        <v>6.96</v>
      </c>
      <c r="AH53">
        <v>0</v>
      </c>
      <c r="AI53">
        <v>48.34</v>
      </c>
      <c r="AJ53">
        <v>0</v>
      </c>
      <c r="AK53">
        <v>150</v>
      </c>
      <c r="AL53">
        <v>0</v>
      </c>
      <c r="AM53">
        <v>239.37</v>
      </c>
      <c r="AN53">
        <v>0</v>
      </c>
    </row>
    <row r="54" spans="1:40">
      <c r="A54" t="s">
        <v>401</v>
      </c>
      <c r="G54" t="s">
        <v>96</v>
      </c>
      <c r="H54" s="73">
        <v>49.31</v>
      </c>
      <c r="I54" s="46">
        <v>0</v>
      </c>
      <c r="J54" s="46">
        <v>3.78</v>
      </c>
      <c r="K54" s="46">
        <v>24.17</v>
      </c>
      <c r="L54" s="46">
        <v>8.41</v>
      </c>
      <c r="M54" s="74">
        <v>0</v>
      </c>
      <c r="N54" s="73">
        <v>239.37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100</v>
      </c>
      <c r="X54">
        <v>24.17</v>
      </c>
      <c r="Y54">
        <v>0</v>
      </c>
      <c r="Z54">
        <v>0.97</v>
      </c>
      <c r="AA54">
        <v>1.93</v>
      </c>
      <c r="AB54">
        <v>0</v>
      </c>
      <c r="AC54">
        <v>0</v>
      </c>
      <c r="AD54">
        <v>3.78</v>
      </c>
      <c r="AE54">
        <v>0</v>
      </c>
      <c r="AF54">
        <v>100</v>
      </c>
      <c r="AG54">
        <v>6.48</v>
      </c>
      <c r="AH54">
        <v>0</v>
      </c>
      <c r="AI54">
        <v>48.34</v>
      </c>
      <c r="AJ54">
        <v>0</v>
      </c>
      <c r="AK54">
        <v>150</v>
      </c>
      <c r="AL54">
        <v>0</v>
      </c>
      <c r="AM54">
        <v>239.37</v>
      </c>
      <c r="AN54">
        <v>0</v>
      </c>
    </row>
    <row r="55" spans="1:40">
      <c r="A55" t="s">
        <v>403</v>
      </c>
      <c r="G55" t="s">
        <v>97</v>
      </c>
      <c r="H55" s="73">
        <v>49.31</v>
      </c>
      <c r="I55" s="46">
        <v>0</v>
      </c>
      <c r="J55" s="46">
        <v>3.78</v>
      </c>
      <c r="K55" s="46">
        <v>24.17</v>
      </c>
      <c r="L55" s="46">
        <v>8.120000000000001</v>
      </c>
      <c r="M55" s="74">
        <v>0</v>
      </c>
      <c r="N55" s="73">
        <v>239.37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100</v>
      </c>
      <c r="X55">
        <v>24.17</v>
      </c>
      <c r="Y55">
        <v>0</v>
      </c>
      <c r="Z55">
        <v>0.97</v>
      </c>
      <c r="AA55">
        <v>1.93</v>
      </c>
      <c r="AB55">
        <v>0</v>
      </c>
      <c r="AC55">
        <v>0</v>
      </c>
      <c r="AD55">
        <v>3.78</v>
      </c>
      <c r="AE55">
        <v>0</v>
      </c>
      <c r="AF55">
        <v>100</v>
      </c>
      <c r="AG55">
        <v>6.19</v>
      </c>
      <c r="AH55">
        <v>0</v>
      </c>
      <c r="AI55">
        <v>48.34</v>
      </c>
      <c r="AJ55">
        <v>0</v>
      </c>
      <c r="AK55">
        <v>150</v>
      </c>
      <c r="AL55">
        <v>0</v>
      </c>
      <c r="AM55">
        <v>239.37</v>
      </c>
      <c r="AN55">
        <v>0</v>
      </c>
    </row>
    <row r="56" spans="1:40">
      <c r="A56" t="s">
        <v>403</v>
      </c>
      <c r="G56" t="s">
        <v>98</v>
      </c>
      <c r="H56" s="73">
        <v>49.31</v>
      </c>
      <c r="I56" s="46">
        <v>0</v>
      </c>
      <c r="J56" s="46">
        <v>3.78</v>
      </c>
      <c r="K56" s="46">
        <v>24.17</v>
      </c>
      <c r="L56" s="46">
        <v>7.7299999999999995</v>
      </c>
      <c r="M56" s="74">
        <v>0</v>
      </c>
      <c r="N56" s="73">
        <v>239.37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100</v>
      </c>
      <c r="X56">
        <v>24.17</v>
      </c>
      <c r="Y56">
        <v>0</v>
      </c>
      <c r="Z56">
        <v>0.97</v>
      </c>
      <c r="AA56">
        <v>1.93</v>
      </c>
      <c r="AB56">
        <v>0</v>
      </c>
      <c r="AC56">
        <v>0</v>
      </c>
      <c r="AD56">
        <v>3.78</v>
      </c>
      <c r="AE56">
        <v>0</v>
      </c>
      <c r="AF56">
        <v>100</v>
      </c>
      <c r="AG56">
        <v>5.8</v>
      </c>
      <c r="AH56">
        <v>0</v>
      </c>
      <c r="AI56">
        <v>48.34</v>
      </c>
      <c r="AJ56">
        <v>0</v>
      </c>
      <c r="AK56">
        <v>150</v>
      </c>
      <c r="AL56">
        <v>0</v>
      </c>
      <c r="AM56">
        <v>239.37</v>
      </c>
      <c r="AN56">
        <v>0</v>
      </c>
    </row>
    <row r="57" spans="1:40">
      <c r="G57" t="s">
        <v>99</v>
      </c>
      <c r="H57" s="73">
        <v>49.31</v>
      </c>
      <c r="I57" s="46">
        <v>0</v>
      </c>
      <c r="J57" s="46">
        <v>3.78</v>
      </c>
      <c r="K57" s="46">
        <v>24.17</v>
      </c>
      <c r="L57" s="46">
        <v>7.25</v>
      </c>
      <c r="M57" s="74">
        <v>0</v>
      </c>
      <c r="N57" s="73">
        <v>239.37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100</v>
      </c>
      <c r="X57">
        <v>24.17</v>
      </c>
      <c r="Y57">
        <v>0</v>
      </c>
      <c r="Z57">
        <v>0.97</v>
      </c>
      <c r="AA57">
        <v>1.93</v>
      </c>
      <c r="AB57">
        <v>0</v>
      </c>
      <c r="AC57">
        <v>0</v>
      </c>
      <c r="AD57">
        <v>3.78</v>
      </c>
      <c r="AE57">
        <v>0</v>
      </c>
      <c r="AF57">
        <v>100</v>
      </c>
      <c r="AG57">
        <v>5.32</v>
      </c>
      <c r="AH57">
        <v>0</v>
      </c>
      <c r="AI57">
        <v>48.34</v>
      </c>
      <c r="AJ57">
        <v>0</v>
      </c>
      <c r="AK57">
        <v>150</v>
      </c>
      <c r="AL57">
        <v>0</v>
      </c>
      <c r="AM57">
        <v>239.37</v>
      </c>
      <c r="AN57">
        <v>0</v>
      </c>
    </row>
    <row r="58" spans="1:40">
      <c r="G58" t="s">
        <v>100</v>
      </c>
      <c r="H58" s="73">
        <v>49.31</v>
      </c>
      <c r="I58" s="46">
        <v>0</v>
      </c>
      <c r="J58" s="46">
        <v>3.78</v>
      </c>
      <c r="K58" s="46">
        <v>24.17</v>
      </c>
      <c r="L58" s="46">
        <v>6.47</v>
      </c>
      <c r="M58" s="74">
        <v>0</v>
      </c>
      <c r="N58" s="73">
        <v>239.37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100</v>
      </c>
      <c r="X58">
        <v>24.17</v>
      </c>
      <c r="Y58">
        <v>0</v>
      </c>
      <c r="Z58">
        <v>0.97</v>
      </c>
      <c r="AA58">
        <v>1.93</v>
      </c>
      <c r="AB58">
        <v>0</v>
      </c>
      <c r="AC58">
        <v>0</v>
      </c>
      <c r="AD58">
        <v>3.78</v>
      </c>
      <c r="AE58">
        <v>0</v>
      </c>
      <c r="AF58">
        <v>100</v>
      </c>
      <c r="AG58">
        <v>4.54</v>
      </c>
      <c r="AH58">
        <v>0</v>
      </c>
      <c r="AI58">
        <v>48.34</v>
      </c>
      <c r="AJ58">
        <v>0</v>
      </c>
      <c r="AK58">
        <v>150</v>
      </c>
      <c r="AL58">
        <v>0</v>
      </c>
      <c r="AM58">
        <v>239.37</v>
      </c>
      <c r="AN58">
        <v>0</v>
      </c>
    </row>
    <row r="59" spans="1:40">
      <c r="G59" t="s">
        <v>101</v>
      </c>
      <c r="H59" s="73">
        <v>49.31</v>
      </c>
      <c r="I59" s="46">
        <v>0</v>
      </c>
      <c r="J59" s="46">
        <v>3.78</v>
      </c>
      <c r="K59" s="46">
        <v>24.17</v>
      </c>
      <c r="L59" s="46">
        <v>6.09</v>
      </c>
      <c r="M59" s="74">
        <v>0</v>
      </c>
      <c r="N59" s="73">
        <v>239.37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100</v>
      </c>
      <c r="X59">
        <v>24.17</v>
      </c>
      <c r="Y59">
        <v>0</v>
      </c>
      <c r="Z59">
        <v>0.97</v>
      </c>
      <c r="AA59">
        <v>1.93</v>
      </c>
      <c r="AB59">
        <v>0</v>
      </c>
      <c r="AC59">
        <v>0</v>
      </c>
      <c r="AD59">
        <v>3.78</v>
      </c>
      <c r="AE59">
        <v>0</v>
      </c>
      <c r="AF59">
        <v>100</v>
      </c>
      <c r="AG59">
        <v>4.16</v>
      </c>
      <c r="AH59">
        <v>0</v>
      </c>
      <c r="AI59">
        <v>48.34</v>
      </c>
      <c r="AJ59">
        <v>0</v>
      </c>
      <c r="AK59">
        <v>150</v>
      </c>
      <c r="AL59">
        <v>0</v>
      </c>
      <c r="AM59">
        <v>239.37</v>
      </c>
      <c r="AN59">
        <v>0</v>
      </c>
    </row>
    <row r="60" spans="1:40">
      <c r="G60" t="s">
        <v>102</v>
      </c>
      <c r="H60" s="73">
        <v>49.31</v>
      </c>
      <c r="I60" s="46">
        <v>0</v>
      </c>
      <c r="J60" s="46">
        <v>3.78</v>
      </c>
      <c r="K60" s="46">
        <v>24.17</v>
      </c>
      <c r="L60" s="46">
        <v>5.8</v>
      </c>
      <c r="M60" s="74">
        <v>0</v>
      </c>
      <c r="N60" s="73">
        <v>239.37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100</v>
      </c>
      <c r="X60">
        <v>24.17</v>
      </c>
      <c r="Y60">
        <v>0</v>
      </c>
      <c r="Z60">
        <v>0.97</v>
      </c>
      <c r="AA60">
        <v>1.93</v>
      </c>
      <c r="AB60">
        <v>0</v>
      </c>
      <c r="AC60">
        <v>0</v>
      </c>
      <c r="AD60">
        <v>3.78</v>
      </c>
      <c r="AE60">
        <v>0</v>
      </c>
      <c r="AF60">
        <v>100</v>
      </c>
      <c r="AG60">
        <v>3.87</v>
      </c>
      <c r="AH60">
        <v>0</v>
      </c>
      <c r="AI60">
        <v>48.34</v>
      </c>
      <c r="AJ60">
        <v>0</v>
      </c>
      <c r="AK60">
        <v>150</v>
      </c>
      <c r="AL60">
        <v>0</v>
      </c>
      <c r="AM60">
        <v>239.37</v>
      </c>
      <c r="AN60">
        <v>0</v>
      </c>
    </row>
    <row r="61" spans="1:40">
      <c r="G61" t="s">
        <v>103</v>
      </c>
      <c r="H61" s="73">
        <v>49.31</v>
      </c>
      <c r="I61" s="46">
        <v>0</v>
      </c>
      <c r="J61" s="46">
        <v>3.78</v>
      </c>
      <c r="K61" s="46">
        <v>24.17</v>
      </c>
      <c r="L61" s="46">
        <v>5.6</v>
      </c>
      <c r="M61" s="74">
        <v>0</v>
      </c>
      <c r="N61" s="73">
        <v>239.37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100</v>
      </c>
      <c r="X61">
        <v>24.17</v>
      </c>
      <c r="Y61">
        <v>0</v>
      </c>
      <c r="Z61">
        <v>0.97</v>
      </c>
      <c r="AA61">
        <v>1.93</v>
      </c>
      <c r="AB61">
        <v>0</v>
      </c>
      <c r="AC61">
        <v>0</v>
      </c>
      <c r="AD61">
        <v>3.78</v>
      </c>
      <c r="AE61">
        <v>0</v>
      </c>
      <c r="AF61">
        <v>100</v>
      </c>
      <c r="AG61">
        <v>3.67</v>
      </c>
      <c r="AH61">
        <v>0</v>
      </c>
      <c r="AI61">
        <v>48.34</v>
      </c>
      <c r="AJ61">
        <v>0</v>
      </c>
      <c r="AK61">
        <v>150</v>
      </c>
      <c r="AL61">
        <v>0</v>
      </c>
      <c r="AM61">
        <v>239.37</v>
      </c>
      <c r="AN61">
        <v>0</v>
      </c>
    </row>
    <row r="62" spans="1:40">
      <c r="G62" t="s">
        <v>104</v>
      </c>
      <c r="H62" s="73">
        <v>49.31</v>
      </c>
      <c r="I62" s="46">
        <v>0</v>
      </c>
      <c r="J62" s="46">
        <v>3.78</v>
      </c>
      <c r="K62" s="46">
        <v>24.17</v>
      </c>
      <c r="L62" s="46">
        <v>5.41</v>
      </c>
      <c r="M62" s="74">
        <v>0</v>
      </c>
      <c r="N62" s="73">
        <v>239.37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100</v>
      </c>
      <c r="X62">
        <v>24.17</v>
      </c>
      <c r="Y62">
        <v>0</v>
      </c>
      <c r="Z62">
        <v>0.97</v>
      </c>
      <c r="AA62">
        <v>1.93</v>
      </c>
      <c r="AB62">
        <v>0</v>
      </c>
      <c r="AC62">
        <v>0</v>
      </c>
      <c r="AD62">
        <v>3.78</v>
      </c>
      <c r="AE62">
        <v>0</v>
      </c>
      <c r="AF62">
        <v>100</v>
      </c>
      <c r="AG62">
        <v>3.48</v>
      </c>
      <c r="AH62">
        <v>0</v>
      </c>
      <c r="AI62">
        <v>48.34</v>
      </c>
      <c r="AJ62">
        <v>0</v>
      </c>
      <c r="AK62">
        <v>150</v>
      </c>
      <c r="AL62">
        <v>0</v>
      </c>
      <c r="AM62">
        <v>239.37</v>
      </c>
      <c r="AN62">
        <v>0</v>
      </c>
    </row>
    <row r="63" spans="1:40">
      <c r="G63" t="s">
        <v>105</v>
      </c>
      <c r="H63" s="73">
        <v>49.31</v>
      </c>
      <c r="I63" s="46">
        <v>0</v>
      </c>
      <c r="J63" s="46">
        <v>3.88</v>
      </c>
      <c r="K63" s="46">
        <v>24.17</v>
      </c>
      <c r="L63" s="46">
        <v>5.31</v>
      </c>
      <c r="M63" s="74">
        <v>0</v>
      </c>
      <c r="N63" s="73">
        <v>239.37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100</v>
      </c>
      <c r="X63">
        <v>24.17</v>
      </c>
      <c r="Y63">
        <v>0</v>
      </c>
      <c r="Z63">
        <v>0.97</v>
      </c>
      <c r="AA63">
        <v>1.93</v>
      </c>
      <c r="AB63">
        <v>0</v>
      </c>
      <c r="AC63">
        <v>0</v>
      </c>
      <c r="AD63">
        <v>3.88</v>
      </c>
      <c r="AE63">
        <v>0</v>
      </c>
      <c r="AF63">
        <v>100</v>
      </c>
      <c r="AG63">
        <v>3.38</v>
      </c>
      <c r="AH63">
        <v>0</v>
      </c>
      <c r="AI63">
        <v>48.34</v>
      </c>
      <c r="AJ63">
        <v>0</v>
      </c>
      <c r="AK63">
        <v>150</v>
      </c>
      <c r="AL63">
        <v>0</v>
      </c>
      <c r="AM63">
        <v>239.37</v>
      </c>
      <c r="AN63">
        <v>0</v>
      </c>
    </row>
    <row r="64" spans="1:40">
      <c r="G64" t="s">
        <v>106</v>
      </c>
      <c r="H64" s="73">
        <v>49.31</v>
      </c>
      <c r="I64" s="46">
        <v>0</v>
      </c>
      <c r="J64" s="46">
        <v>3.88</v>
      </c>
      <c r="K64" s="46">
        <v>24.17</v>
      </c>
      <c r="L64" s="46">
        <v>4.93</v>
      </c>
      <c r="M64" s="74">
        <v>0</v>
      </c>
      <c r="N64" s="73">
        <v>239.37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100</v>
      </c>
      <c r="X64">
        <v>24.17</v>
      </c>
      <c r="Y64">
        <v>0</v>
      </c>
      <c r="Z64">
        <v>0.97</v>
      </c>
      <c r="AA64">
        <v>1.93</v>
      </c>
      <c r="AB64">
        <v>0</v>
      </c>
      <c r="AC64">
        <v>0</v>
      </c>
      <c r="AD64">
        <v>3.88</v>
      </c>
      <c r="AE64">
        <v>0</v>
      </c>
      <c r="AF64">
        <v>100</v>
      </c>
      <c r="AG64">
        <v>3</v>
      </c>
      <c r="AH64">
        <v>0</v>
      </c>
      <c r="AI64">
        <v>48.34</v>
      </c>
      <c r="AJ64">
        <v>0</v>
      </c>
      <c r="AK64">
        <v>150</v>
      </c>
      <c r="AL64">
        <v>0</v>
      </c>
      <c r="AM64">
        <v>239.37</v>
      </c>
      <c r="AN64">
        <v>0</v>
      </c>
    </row>
    <row r="65" spans="7:40">
      <c r="G65" t="s">
        <v>107</v>
      </c>
      <c r="H65" s="73">
        <v>49.31</v>
      </c>
      <c r="I65" s="46">
        <v>0</v>
      </c>
      <c r="J65" s="46">
        <v>3.88</v>
      </c>
      <c r="K65" s="46">
        <v>24.17</v>
      </c>
      <c r="L65" s="46">
        <v>3.9699999999999998</v>
      </c>
      <c r="M65" s="74">
        <v>0</v>
      </c>
      <c r="N65" s="73">
        <v>239.37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100</v>
      </c>
      <c r="X65">
        <v>24.17</v>
      </c>
      <c r="Y65">
        <v>0</v>
      </c>
      <c r="Z65">
        <v>0.97</v>
      </c>
      <c r="AA65">
        <v>1.93</v>
      </c>
      <c r="AB65">
        <v>0</v>
      </c>
      <c r="AC65">
        <v>0</v>
      </c>
      <c r="AD65">
        <v>3.88</v>
      </c>
      <c r="AE65">
        <v>0</v>
      </c>
      <c r="AF65">
        <v>100</v>
      </c>
      <c r="AG65">
        <v>2.04</v>
      </c>
      <c r="AH65">
        <v>0</v>
      </c>
      <c r="AI65">
        <v>48.34</v>
      </c>
      <c r="AJ65">
        <v>0</v>
      </c>
      <c r="AK65">
        <v>150</v>
      </c>
      <c r="AL65">
        <v>0</v>
      </c>
      <c r="AM65">
        <v>239.37</v>
      </c>
      <c r="AN65">
        <v>0</v>
      </c>
    </row>
    <row r="66" spans="7:40">
      <c r="G66" t="s">
        <v>108</v>
      </c>
      <c r="H66" s="73">
        <v>49.31</v>
      </c>
      <c r="I66" s="46">
        <v>0</v>
      </c>
      <c r="J66" s="46">
        <v>3.88</v>
      </c>
      <c r="K66" s="46">
        <v>24.17</v>
      </c>
      <c r="L66" s="46">
        <v>3.67</v>
      </c>
      <c r="M66" s="74">
        <v>0</v>
      </c>
      <c r="N66" s="73">
        <v>239.37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100</v>
      </c>
      <c r="X66">
        <v>24.17</v>
      </c>
      <c r="Y66">
        <v>0</v>
      </c>
      <c r="Z66">
        <v>0.97</v>
      </c>
      <c r="AA66">
        <v>1.93</v>
      </c>
      <c r="AB66">
        <v>0</v>
      </c>
      <c r="AC66">
        <v>0</v>
      </c>
      <c r="AD66">
        <v>3.88</v>
      </c>
      <c r="AE66">
        <v>0</v>
      </c>
      <c r="AF66">
        <v>100</v>
      </c>
      <c r="AG66">
        <v>1.74</v>
      </c>
      <c r="AH66">
        <v>0</v>
      </c>
      <c r="AI66">
        <v>48.34</v>
      </c>
      <c r="AJ66">
        <v>0</v>
      </c>
      <c r="AK66">
        <v>150</v>
      </c>
      <c r="AL66">
        <v>0</v>
      </c>
      <c r="AM66">
        <v>239.37</v>
      </c>
      <c r="AN66">
        <v>0</v>
      </c>
    </row>
    <row r="67" spans="7:40">
      <c r="G67" t="s">
        <v>109</v>
      </c>
      <c r="H67" s="73">
        <v>48.970000000000006</v>
      </c>
      <c r="I67" s="46">
        <v>0</v>
      </c>
      <c r="J67" s="46">
        <v>3.97</v>
      </c>
      <c r="K67" s="46">
        <v>0</v>
      </c>
      <c r="L67" s="46">
        <v>3.48</v>
      </c>
      <c r="M67" s="74">
        <v>0</v>
      </c>
      <c r="N67" s="73">
        <v>239.37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100</v>
      </c>
      <c r="X67">
        <v>0</v>
      </c>
      <c r="Y67">
        <v>0</v>
      </c>
      <c r="Z67">
        <v>0.63</v>
      </c>
      <c r="AA67">
        <v>1.93</v>
      </c>
      <c r="AB67">
        <v>0</v>
      </c>
      <c r="AC67">
        <v>0</v>
      </c>
      <c r="AD67">
        <v>3.97</v>
      </c>
      <c r="AE67">
        <v>0</v>
      </c>
      <c r="AF67">
        <v>100</v>
      </c>
      <c r="AG67">
        <v>1.55</v>
      </c>
      <c r="AH67">
        <v>0</v>
      </c>
      <c r="AI67">
        <v>48.34</v>
      </c>
      <c r="AJ67">
        <v>0</v>
      </c>
      <c r="AK67">
        <v>150</v>
      </c>
      <c r="AL67">
        <v>0</v>
      </c>
      <c r="AM67">
        <v>239.37</v>
      </c>
      <c r="AN67">
        <v>0</v>
      </c>
    </row>
    <row r="68" spans="7:40">
      <c r="G68" t="s">
        <v>110</v>
      </c>
      <c r="H68" s="73">
        <v>48.970000000000006</v>
      </c>
      <c r="I68" s="46">
        <v>0</v>
      </c>
      <c r="J68" s="46">
        <v>3.97</v>
      </c>
      <c r="K68" s="46">
        <v>0</v>
      </c>
      <c r="L68" s="46">
        <v>3.38</v>
      </c>
      <c r="M68" s="74">
        <v>0</v>
      </c>
      <c r="N68" s="73">
        <v>239.37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100</v>
      </c>
      <c r="X68">
        <v>0</v>
      </c>
      <c r="Y68">
        <v>0</v>
      </c>
      <c r="Z68">
        <v>0.63</v>
      </c>
      <c r="AA68">
        <v>1.93</v>
      </c>
      <c r="AB68">
        <v>0</v>
      </c>
      <c r="AC68">
        <v>0</v>
      </c>
      <c r="AD68">
        <v>3.97</v>
      </c>
      <c r="AE68">
        <v>0</v>
      </c>
      <c r="AF68">
        <v>100</v>
      </c>
      <c r="AG68">
        <v>1.45</v>
      </c>
      <c r="AH68">
        <v>0</v>
      </c>
      <c r="AI68">
        <v>48.34</v>
      </c>
      <c r="AJ68">
        <v>0</v>
      </c>
      <c r="AK68">
        <v>150</v>
      </c>
      <c r="AL68">
        <v>0</v>
      </c>
      <c r="AM68">
        <v>239.37</v>
      </c>
      <c r="AN68">
        <v>0</v>
      </c>
    </row>
    <row r="69" spans="7:40">
      <c r="G69" t="s">
        <v>111</v>
      </c>
      <c r="H69" s="73">
        <v>48.970000000000006</v>
      </c>
      <c r="I69" s="46">
        <v>0</v>
      </c>
      <c r="J69" s="46">
        <v>3.97</v>
      </c>
      <c r="K69" s="46">
        <v>0</v>
      </c>
      <c r="L69" s="46">
        <v>3.2</v>
      </c>
      <c r="M69" s="74">
        <v>0</v>
      </c>
      <c r="N69" s="73">
        <v>239.37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100</v>
      </c>
      <c r="X69">
        <v>0</v>
      </c>
      <c r="Y69">
        <v>0</v>
      </c>
      <c r="Z69">
        <v>0.63</v>
      </c>
      <c r="AA69">
        <v>1.93</v>
      </c>
      <c r="AB69">
        <v>0</v>
      </c>
      <c r="AC69">
        <v>0</v>
      </c>
      <c r="AD69">
        <v>3.97</v>
      </c>
      <c r="AE69">
        <v>0</v>
      </c>
      <c r="AF69">
        <v>100</v>
      </c>
      <c r="AG69">
        <v>1.27</v>
      </c>
      <c r="AH69">
        <v>0</v>
      </c>
      <c r="AI69">
        <v>48.34</v>
      </c>
      <c r="AJ69">
        <v>0</v>
      </c>
      <c r="AK69">
        <v>150</v>
      </c>
      <c r="AL69">
        <v>0</v>
      </c>
      <c r="AM69">
        <v>239.37</v>
      </c>
      <c r="AN69">
        <v>0</v>
      </c>
    </row>
    <row r="70" spans="7:40">
      <c r="G70" t="s">
        <v>112</v>
      </c>
      <c r="H70" s="73">
        <v>48.970000000000006</v>
      </c>
      <c r="I70" s="46">
        <v>0</v>
      </c>
      <c r="J70" s="46">
        <v>3.97</v>
      </c>
      <c r="K70" s="46">
        <v>0</v>
      </c>
      <c r="L70" s="46">
        <v>2.83</v>
      </c>
      <c r="M70" s="74">
        <v>0</v>
      </c>
      <c r="N70" s="73">
        <v>239.37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100</v>
      </c>
      <c r="X70">
        <v>0</v>
      </c>
      <c r="Y70">
        <v>0</v>
      </c>
      <c r="Z70">
        <v>0.63</v>
      </c>
      <c r="AA70">
        <v>1.93</v>
      </c>
      <c r="AB70">
        <v>0</v>
      </c>
      <c r="AC70">
        <v>0</v>
      </c>
      <c r="AD70">
        <v>3.97</v>
      </c>
      <c r="AE70">
        <v>0</v>
      </c>
      <c r="AF70">
        <v>100</v>
      </c>
      <c r="AG70">
        <v>0.9</v>
      </c>
      <c r="AH70">
        <v>0</v>
      </c>
      <c r="AI70">
        <v>48.34</v>
      </c>
      <c r="AJ70">
        <v>0</v>
      </c>
      <c r="AK70">
        <v>150</v>
      </c>
      <c r="AL70">
        <v>0</v>
      </c>
      <c r="AM70">
        <v>239.37</v>
      </c>
      <c r="AN70">
        <v>0</v>
      </c>
    </row>
    <row r="71" spans="7:40">
      <c r="G71" t="s">
        <v>113</v>
      </c>
      <c r="H71" s="73">
        <v>48.92</v>
      </c>
      <c r="I71" s="46">
        <v>0</v>
      </c>
      <c r="J71" s="46">
        <v>3.97</v>
      </c>
      <c r="K71" s="46">
        <v>0</v>
      </c>
      <c r="L71" s="46">
        <v>2.54</v>
      </c>
      <c r="M71" s="74">
        <v>0</v>
      </c>
      <c r="N71" s="73">
        <v>239.37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100</v>
      </c>
      <c r="X71">
        <v>0</v>
      </c>
      <c r="Y71">
        <v>0</v>
      </c>
      <c r="Z71">
        <v>0.57999999999999996</v>
      </c>
      <c r="AA71">
        <v>1.93</v>
      </c>
      <c r="AB71">
        <v>0</v>
      </c>
      <c r="AC71">
        <v>0</v>
      </c>
      <c r="AD71">
        <v>3.97</v>
      </c>
      <c r="AE71">
        <v>0</v>
      </c>
      <c r="AF71">
        <v>100</v>
      </c>
      <c r="AG71">
        <v>0.61</v>
      </c>
      <c r="AH71">
        <v>169.19</v>
      </c>
      <c r="AI71">
        <v>48.34</v>
      </c>
      <c r="AJ71">
        <v>0</v>
      </c>
      <c r="AK71">
        <v>150</v>
      </c>
      <c r="AL71">
        <v>0</v>
      </c>
      <c r="AM71">
        <v>239.37</v>
      </c>
      <c r="AN71">
        <v>290.04000000000002</v>
      </c>
    </row>
    <row r="72" spans="7:40">
      <c r="G72" t="s">
        <v>114</v>
      </c>
      <c r="H72" s="73">
        <v>48.92</v>
      </c>
      <c r="I72" s="46">
        <v>0</v>
      </c>
      <c r="J72" s="46">
        <v>3.97</v>
      </c>
      <c r="K72" s="46">
        <v>0</v>
      </c>
      <c r="L72" s="46">
        <v>2.2799999999999998</v>
      </c>
      <c r="M72" s="74">
        <v>0</v>
      </c>
      <c r="N72" s="73">
        <v>239.37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100</v>
      </c>
      <c r="X72">
        <v>0</v>
      </c>
      <c r="Y72">
        <v>0</v>
      </c>
      <c r="Z72">
        <v>0.57999999999999996</v>
      </c>
      <c r="AA72">
        <v>1.93</v>
      </c>
      <c r="AB72">
        <v>0</v>
      </c>
      <c r="AC72">
        <v>0</v>
      </c>
      <c r="AD72">
        <v>3.97</v>
      </c>
      <c r="AE72">
        <v>0</v>
      </c>
      <c r="AF72">
        <v>100</v>
      </c>
      <c r="AG72">
        <v>0.35</v>
      </c>
      <c r="AH72">
        <v>169.19</v>
      </c>
      <c r="AI72">
        <v>48.34</v>
      </c>
      <c r="AJ72">
        <v>0</v>
      </c>
      <c r="AK72">
        <v>150</v>
      </c>
      <c r="AL72">
        <v>0</v>
      </c>
      <c r="AM72">
        <v>239.37</v>
      </c>
      <c r="AN72">
        <v>290.04000000000002</v>
      </c>
    </row>
    <row r="73" spans="7:40">
      <c r="G73" t="s">
        <v>115</v>
      </c>
      <c r="H73" s="73">
        <v>48.92</v>
      </c>
      <c r="I73" s="46">
        <v>0</v>
      </c>
      <c r="J73" s="46">
        <v>3.97</v>
      </c>
      <c r="K73" s="46">
        <v>0</v>
      </c>
      <c r="L73" s="46">
        <v>2.0699999999999998</v>
      </c>
      <c r="M73" s="74">
        <v>0</v>
      </c>
      <c r="N73" s="73">
        <v>239.37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100</v>
      </c>
      <c r="X73">
        <v>0</v>
      </c>
      <c r="Y73">
        <v>0</v>
      </c>
      <c r="Z73">
        <v>0.57999999999999996</v>
      </c>
      <c r="AA73">
        <v>1.93</v>
      </c>
      <c r="AB73">
        <v>0</v>
      </c>
      <c r="AC73">
        <v>0</v>
      </c>
      <c r="AD73">
        <v>3.97</v>
      </c>
      <c r="AE73">
        <v>0</v>
      </c>
      <c r="AF73">
        <v>100</v>
      </c>
      <c r="AG73">
        <v>0.14000000000000001</v>
      </c>
      <c r="AH73">
        <v>169.19</v>
      </c>
      <c r="AI73">
        <v>48.34</v>
      </c>
      <c r="AJ73">
        <v>0</v>
      </c>
      <c r="AK73">
        <v>150</v>
      </c>
      <c r="AL73">
        <v>0</v>
      </c>
      <c r="AM73">
        <v>239.37</v>
      </c>
      <c r="AN73">
        <v>290.04000000000002</v>
      </c>
    </row>
    <row r="74" spans="7:40">
      <c r="G74" t="s">
        <v>116</v>
      </c>
      <c r="H74" s="73">
        <v>48.92</v>
      </c>
      <c r="I74" s="46">
        <v>0</v>
      </c>
      <c r="J74" s="46">
        <v>3.97</v>
      </c>
      <c r="K74" s="46">
        <v>0</v>
      </c>
      <c r="L74" s="46">
        <v>1.93</v>
      </c>
      <c r="M74" s="74">
        <v>0</v>
      </c>
      <c r="N74" s="73">
        <v>239.37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100</v>
      </c>
      <c r="X74">
        <v>0</v>
      </c>
      <c r="Y74">
        <v>0</v>
      </c>
      <c r="Z74">
        <v>0.57999999999999996</v>
      </c>
      <c r="AA74">
        <v>1.93</v>
      </c>
      <c r="AB74">
        <v>0</v>
      </c>
      <c r="AC74">
        <v>0</v>
      </c>
      <c r="AD74">
        <v>3.97</v>
      </c>
      <c r="AE74">
        <v>0</v>
      </c>
      <c r="AF74">
        <v>100</v>
      </c>
      <c r="AG74">
        <v>0</v>
      </c>
      <c r="AH74">
        <v>169.19</v>
      </c>
      <c r="AI74">
        <v>48.34</v>
      </c>
      <c r="AJ74">
        <v>0</v>
      </c>
      <c r="AK74">
        <v>150</v>
      </c>
      <c r="AL74">
        <v>0</v>
      </c>
      <c r="AM74">
        <v>239.37</v>
      </c>
      <c r="AN74">
        <v>290.04000000000002</v>
      </c>
    </row>
    <row r="75" spans="7:40">
      <c r="G75" t="s">
        <v>117</v>
      </c>
      <c r="H75" s="73">
        <v>48.970000000000006</v>
      </c>
      <c r="I75" s="46">
        <v>0</v>
      </c>
      <c r="J75" s="46">
        <v>3.97</v>
      </c>
      <c r="K75" s="46">
        <v>0</v>
      </c>
      <c r="L75" s="46">
        <v>1.93</v>
      </c>
      <c r="M75" s="74">
        <v>0</v>
      </c>
      <c r="N75" s="73">
        <v>131.01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0.63</v>
      </c>
      <c r="AA75">
        <v>1.93</v>
      </c>
      <c r="AB75">
        <v>100</v>
      </c>
      <c r="AC75">
        <v>25</v>
      </c>
      <c r="AD75">
        <v>3.97</v>
      </c>
      <c r="AE75">
        <v>55</v>
      </c>
      <c r="AF75">
        <v>100</v>
      </c>
      <c r="AG75">
        <v>0</v>
      </c>
      <c r="AH75">
        <v>81.209999999999994</v>
      </c>
      <c r="AI75">
        <v>48.34</v>
      </c>
      <c r="AJ75">
        <v>0</v>
      </c>
      <c r="AK75">
        <v>150</v>
      </c>
      <c r="AL75">
        <v>0</v>
      </c>
      <c r="AM75">
        <v>51.01</v>
      </c>
      <c r="AN75">
        <v>290.04000000000002</v>
      </c>
    </row>
    <row r="76" spans="7:40">
      <c r="G76" t="s">
        <v>118</v>
      </c>
      <c r="H76" s="73">
        <v>48.970000000000006</v>
      </c>
      <c r="I76" s="46">
        <v>0</v>
      </c>
      <c r="J76" s="46">
        <v>3.97</v>
      </c>
      <c r="K76" s="46">
        <v>0</v>
      </c>
      <c r="L76" s="46">
        <v>1.93</v>
      </c>
      <c r="M76" s="74">
        <v>0</v>
      </c>
      <c r="N76" s="73">
        <v>131.01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0.63</v>
      </c>
      <c r="AA76">
        <v>1.93</v>
      </c>
      <c r="AB76">
        <v>100</v>
      </c>
      <c r="AC76">
        <v>25</v>
      </c>
      <c r="AD76">
        <v>3.97</v>
      </c>
      <c r="AE76">
        <v>55</v>
      </c>
      <c r="AF76">
        <v>100</v>
      </c>
      <c r="AG76">
        <v>0</v>
      </c>
      <c r="AH76">
        <v>81.209999999999994</v>
      </c>
      <c r="AI76">
        <v>48.34</v>
      </c>
      <c r="AJ76">
        <v>0</v>
      </c>
      <c r="AK76">
        <v>150</v>
      </c>
      <c r="AL76">
        <v>0</v>
      </c>
      <c r="AM76">
        <v>51.01</v>
      </c>
      <c r="AN76">
        <v>290.04000000000002</v>
      </c>
    </row>
    <row r="77" spans="7:40">
      <c r="G77" t="s">
        <v>119</v>
      </c>
      <c r="H77" s="73">
        <v>48.970000000000006</v>
      </c>
      <c r="I77" s="46">
        <v>0</v>
      </c>
      <c r="J77" s="46">
        <v>3.97</v>
      </c>
      <c r="K77" s="46">
        <v>0</v>
      </c>
      <c r="L77" s="46">
        <v>1.93</v>
      </c>
      <c r="M77" s="74">
        <v>0</v>
      </c>
      <c r="N77" s="73">
        <v>131.01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0.63</v>
      </c>
      <c r="AA77">
        <v>1.93</v>
      </c>
      <c r="AB77">
        <v>100</v>
      </c>
      <c r="AC77">
        <v>25</v>
      </c>
      <c r="AD77">
        <v>3.97</v>
      </c>
      <c r="AE77">
        <v>55</v>
      </c>
      <c r="AF77">
        <v>100</v>
      </c>
      <c r="AG77">
        <v>0</v>
      </c>
      <c r="AH77">
        <v>81.209999999999994</v>
      </c>
      <c r="AI77">
        <v>48.34</v>
      </c>
      <c r="AJ77">
        <v>0</v>
      </c>
      <c r="AK77">
        <v>150</v>
      </c>
      <c r="AL77">
        <v>0</v>
      </c>
      <c r="AM77">
        <v>51.01</v>
      </c>
      <c r="AN77">
        <v>290.04000000000002</v>
      </c>
    </row>
    <row r="78" spans="7:40">
      <c r="G78" t="s">
        <v>120</v>
      </c>
      <c r="H78" s="73">
        <v>48.970000000000006</v>
      </c>
      <c r="I78" s="46">
        <v>0</v>
      </c>
      <c r="J78" s="46">
        <v>3.97</v>
      </c>
      <c r="K78" s="46">
        <v>0</v>
      </c>
      <c r="L78" s="46">
        <v>1.93</v>
      </c>
      <c r="M78" s="74">
        <v>0</v>
      </c>
      <c r="N78" s="73">
        <v>131.01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0.63</v>
      </c>
      <c r="AA78">
        <v>1.93</v>
      </c>
      <c r="AB78">
        <v>100</v>
      </c>
      <c r="AC78">
        <v>25</v>
      </c>
      <c r="AD78">
        <v>3.97</v>
      </c>
      <c r="AE78">
        <v>55</v>
      </c>
      <c r="AF78">
        <v>100</v>
      </c>
      <c r="AG78">
        <v>0</v>
      </c>
      <c r="AH78">
        <v>81.209999999999994</v>
      </c>
      <c r="AI78">
        <v>48.34</v>
      </c>
      <c r="AJ78">
        <v>0</v>
      </c>
      <c r="AK78">
        <v>150</v>
      </c>
      <c r="AL78">
        <v>0</v>
      </c>
      <c r="AM78">
        <v>51.01</v>
      </c>
      <c r="AN78">
        <v>290.04000000000002</v>
      </c>
    </row>
    <row r="79" spans="7:40">
      <c r="G79" t="s">
        <v>121</v>
      </c>
      <c r="H79" s="73">
        <v>48.970000000000006</v>
      </c>
      <c r="I79" s="46">
        <v>0</v>
      </c>
      <c r="J79" s="46">
        <v>3.97</v>
      </c>
      <c r="K79" s="46">
        <v>0</v>
      </c>
      <c r="L79" s="46">
        <v>1.93</v>
      </c>
      <c r="M79" s="74">
        <v>0</v>
      </c>
      <c r="N79" s="73">
        <v>131.01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0.63</v>
      </c>
      <c r="AA79">
        <v>1.93</v>
      </c>
      <c r="AB79">
        <v>100</v>
      </c>
      <c r="AC79">
        <v>25</v>
      </c>
      <c r="AD79">
        <v>3.97</v>
      </c>
      <c r="AE79">
        <v>55</v>
      </c>
      <c r="AF79">
        <v>100</v>
      </c>
      <c r="AG79">
        <v>0</v>
      </c>
      <c r="AH79">
        <v>0</v>
      </c>
      <c r="AI79">
        <v>48.34</v>
      </c>
      <c r="AJ79">
        <v>0</v>
      </c>
      <c r="AK79">
        <v>150</v>
      </c>
      <c r="AL79">
        <v>0</v>
      </c>
      <c r="AM79">
        <v>51.01</v>
      </c>
      <c r="AN79">
        <v>0</v>
      </c>
    </row>
    <row r="80" spans="7:40">
      <c r="G80" t="s">
        <v>122</v>
      </c>
      <c r="H80" s="73">
        <v>48.970000000000006</v>
      </c>
      <c r="I80" s="46">
        <v>0</v>
      </c>
      <c r="J80" s="46">
        <v>3.97</v>
      </c>
      <c r="K80" s="46">
        <v>0</v>
      </c>
      <c r="L80" s="46">
        <v>1.93</v>
      </c>
      <c r="M80" s="74">
        <v>0</v>
      </c>
      <c r="N80" s="73">
        <v>131.01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0.63</v>
      </c>
      <c r="AA80">
        <v>1.93</v>
      </c>
      <c r="AB80">
        <v>100</v>
      </c>
      <c r="AC80">
        <v>25</v>
      </c>
      <c r="AD80">
        <v>3.97</v>
      </c>
      <c r="AE80">
        <v>55</v>
      </c>
      <c r="AF80">
        <v>100</v>
      </c>
      <c r="AG80">
        <v>0</v>
      </c>
      <c r="AH80">
        <v>0</v>
      </c>
      <c r="AI80">
        <v>48.34</v>
      </c>
      <c r="AJ80">
        <v>0</v>
      </c>
      <c r="AK80">
        <v>150</v>
      </c>
      <c r="AL80">
        <v>0</v>
      </c>
      <c r="AM80">
        <v>51.01</v>
      </c>
      <c r="AN80">
        <v>0</v>
      </c>
    </row>
    <row r="81" spans="7:40">
      <c r="G81" t="s">
        <v>123</v>
      </c>
      <c r="H81" s="73">
        <v>48.970000000000006</v>
      </c>
      <c r="I81" s="46">
        <v>0</v>
      </c>
      <c r="J81" s="46">
        <v>3.97</v>
      </c>
      <c r="K81" s="46">
        <v>0</v>
      </c>
      <c r="L81" s="46">
        <v>1.93</v>
      </c>
      <c r="M81" s="74">
        <v>0</v>
      </c>
      <c r="N81" s="73">
        <v>131.01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0.63</v>
      </c>
      <c r="AA81">
        <v>1.93</v>
      </c>
      <c r="AB81">
        <v>100</v>
      </c>
      <c r="AC81">
        <v>25</v>
      </c>
      <c r="AD81">
        <v>3.97</v>
      </c>
      <c r="AE81">
        <v>55</v>
      </c>
      <c r="AF81">
        <v>100</v>
      </c>
      <c r="AG81">
        <v>0</v>
      </c>
      <c r="AH81">
        <v>0</v>
      </c>
      <c r="AI81">
        <v>48.34</v>
      </c>
      <c r="AJ81">
        <v>0</v>
      </c>
      <c r="AK81">
        <v>150</v>
      </c>
      <c r="AL81">
        <v>0</v>
      </c>
      <c r="AM81">
        <v>51.01</v>
      </c>
      <c r="AN81">
        <v>0</v>
      </c>
    </row>
    <row r="82" spans="7:40">
      <c r="G82" t="s">
        <v>124</v>
      </c>
      <c r="H82" s="73">
        <v>48.970000000000006</v>
      </c>
      <c r="I82" s="46">
        <v>0</v>
      </c>
      <c r="J82" s="46">
        <v>3.97</v>
      </c>
      <c r="K82" s="46">
        <v>0</v>
      </c>
      <c r="L82" s="46">
        <v>1.93</v>
      </c>
      <c r="M82" s="74">
        <v>0</v>
      </c>
      <c r="N82" s="73">
        <v>131.01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0.63</v>
      </c>
      <c r="AA82">
        <v>1.93</v>
      </c>
      <c r="AB82">
        <v>100</v>
      </c>
      <c r="AC82">
        <v>25</v>
      </c>
      <c r="AD82">
        <v>3.97</v>
      </c>
      <c r="AE82">
        <v>55</v>
      </c>
      <c r="AF82">
        <v>100</v>
      </c>
      <c r="AG82">
        <v>0</v>
      </c>
      <c r="AH82">
        <v>0</v>
      </c>
      <c r="AI82">
        <v>48.34</v>
      </c>
      <c r="AJ82">
        <v>0</v>
      </c>
      <c r="AK82">
        <v>150</v>
      </c>
      <c r="AL82">
        <v>0</v>
      </c>
      <c r="AM82">
        <v>51.01</v>
      </c>
      <c r="AN82">
        <v>0</v>
      </c>
    </row>
    <row r="83" spans="7:40">
      <c r="G83" t="s">
        <v>125</v>
      </c>
      <c r="H83" s="73">
        <v>48.92</v>
      </c>
      <c r="I83" s="46">
        <v>0</v>
      </c>
      <c r="J83" s="46">
        <v>3.97</v>
      </c>
      <c r="K83" s="46">
        <v>0</v>
      </c>
      <c r="L83" s="46">
        <v>1.93</v>
      </c>
      <c r="M83" s="74">
        <v>0</v>
      </c>
      <c r="N83" s="73">
        <v>131.01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0.57999999999999996</v>
      </c>
      <c r="AA83">
        <v>1.93</v>
      </c>
      <c r="AB83">
        <v>100</v>
      </c>
      <c r="AC83">
        <v>25</v>
      </c>
      <c r="AD83">
        <v>3.97</v>
      </c>
      <c r="AE83">
        <v>55</v>
      </c>
      <c r="AF83">
        <v>0</v>
      </c>
      <c r="AG83">
        <v>0</v>
      </c>
      <c r="AH83">
        <v>0</v>
      </c>
      <c r="AI83">
        <v>48.34</v>
      </c>
      <c r="AJ83">
        <v>0</v>
      </c>
      <c r="AK83">
        <v>150</v>
      </c>
      <c r="AL83">
        <v>0</v>
      </c>
      <c r="AM83">
        <v>51.01</v>
      </c>
      <c r="AN83">
        <v>0</v>
      </c>
    </row>
    <row r="84" spans="7:40">
      <c r="G84" t="s">
        <v>126</v>
      </c>
      <c r="H84" s="73">
        <v>48.92</v>
      </c>
      <c r="I84" s="46">
        <v>0</v>
      </c>
      <c r="J84" s="46">
        <v>3.97</v>
      </c>
      <c r="K84" s="46">
        <v>0</v>
      </c>
      <c r="L84" s="46">
        <v>1.93</v>
      </c>
      <c r="M84" s="74">
        <v>0</v>
      </c>
      <c r="N84" s="73">
        <v>131.01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0.57999999999999996</v>
      </c>
      <c r="AA84">
        <v>1.93</v>
      </c>
      <c r="AB84">
        <v>100</v>
      </c>
      <c r="AC84">
        <v>25</v>
      </c>
      <c r="AD84">
        <v>3.97</v>
      </c>
      <c r="AE84">
        <v>55</v>
      </c>
      <c r="AF84">
        <v>0</v>
      </c>
      <c r="AG84">
        <v>0</v>
      </c>
      <c r="AH84">
        <v>0</v>
      </c>
      <c r="AI84">
        <v>48.34</v>
      </c>
      <c r="AJ84">
        <v>0</v>
      </c>
      <c r="AK84">
        <v>150</v>
      </c>
      <c r="AL84">
        <v>0</v>
      </c>
      <c r="AM84">
        <v>51.01</v>
      </c>
      <c r="AN84">
        <v>0</v>
      </c>
    </row>
    <row r="85" spans="7:40">
      <c r="G85" t="s">
        <v>127</v>
      </c>
      <c r="H85" s="73">
        <v>48.92</v>
      </c>
      <c r="I85" s="46">
        <v>0</v>
      </c>
      <c r="J85" s="46">
        <v>3.97</v>
      </c>
      <c r="K85" s="46">
        <v>0</v>
      </c>
      <c r="L85" s="46">
        <v>1.93</v>
      </c>
      <c r="M85" s="74">
        <v>0</v>
      </c>
      <c r="N85" s="73">
        <v>131.01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0.57999999999999996</v>
      </c>
      <c r="AA85">
        <v>1.93</v>
      </c>
      <c r="AB85">
        <v>100</v>
      </c>
      <c r="AC85">
        <v>25</v>
      </c>
      <c r="AD85">
        <v>3.97</v>
      </c>
      <c r="AE85">
        <v>55</v>
      </c>
      <c r="AF85">
        <v>0</v>
      </c>
      <c r="AG85">
        <v>0</v>
      </c>
      <c r="AH85">
        <v>0</v>
      </c>
      <c r="AI85">
        <v>48.34</v>
      </c>
      <c r="AJ85">
        <v>0</v>
      </c>
      <c r="AK85">
        <v>150</v>
      </c>
      <c r="AL85">
        <v>0</v>
      </c>
      <c r="AM85">
        <v>51.01</v>
      </c>
      <c r="AN85">
        <v>0</v>
      </c>
    </row>
    <row r="86" spans="7:40">
      <c r="G86" t="s">
        <v>128</v>
      </c>
      <c r="H86" s="73">
        <v>48.92</v>
      </c>
      <c r="I86" s="46">
        <v>0</v>
      </c>
      <c r="J86" s="46">
        <v>3.97</v>
      </c>
      <c r="K86" s="46">
        <v>0</v>
      </c>
      <c r="L86" s="46">
        <v>1.93</v>
      </c>
      <c r="M86" s="74">
        <v>0</v>
      </c>
      <c r="N86" s="73">
        <v>131.01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0.57999999999999996</v>
      </c>
      <c r="AA86">
        <v>1.93</v>
      </c>
      <c r="AB86">
        <v>100</v>
      </c>
      <c r="AC86">
        <v>25</v>
      </c>
      <c r="AD86">
        <v>3.97</v>
      </c>
      <c r="AE86">
        <v>55</v>
      </c>
      <c r="AF86">
        <v>0</v>
      </c>
      <c r="AG86">
        <v>0</v>
      </c>
      <c r="AH86">
        <v>0</v>
      </c>
      <c r="AI86">
        <v>48.34</v>
      </c>
      <c r="AJ86">
        <v>0</v>
      </c>
      <c r="AK86">
        <v>150</v>
      </c>
      <c r="AL86">
        <v>0</v>
      </c>
      <c r="AM86">
        <v>51.01</v>
      </c>
      <c r="AN86">
        <v>0</v>
      </c>
    </row>
    <row r="87" spans="7:40">
      <c r="G87" t="s">
        <v>129</v>
      </c>
      <c r="H87" s="73">
        <v>48.92</v>
      </c>
      <c r="I87" s="46">
        <v>0</v>
      </c>
      <c r="J87" s="46">
        <v>3.88</v>
      </c>
      <c r="K87" s="46">
        <v>0</v>
      </c>
      <c r="L87" s="46">
        <v>1.93</v>
      </c>
      <c r="M87" s="74">
        <v>0</v>
      </c>
      <c r="N87" s="73">
        <v>131.01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0.57999999999999996</v>
      </c>
      <c r="AA87">
        <v>1.93</v>
      </c>
      <c r="AB87">
        <v>100</v>
      </c>
      <c r="AC87">
        <v>25</v>
      </c>
      <c r="AD87">
        <v>3.88</v>
      </c>
      <c r="AE87">
        <v>55</v>
      </c>
      <c r="AF87">
        <v>0</v>
      </c>
      <c r="AG87">
        <v>0</v>
      </c>
      <c r="AH87">
        <v>0</v>
      </c>
      <c r="AI87">
        <v>48.34</v>
      </c>
      <c r="AJ87">
        <v>0</v>
      </c>
      <c r="AK87">
        <v>150</v>
      </c>
      <c r="AL87">
        <v>0</v>
      </c>
      <c r="AM87">
        <v>51.01</v>
      </c>
      <c r="AN87">
        <v>0</v>
      </c>
    </row>
    <row r="88" spans="7:40">
      <c r="G88" t="s">
        <v>130</v>
      </c>
      <c r="H88" s="73">
        <v>48.92</v>
      </c>
      <c r="I88" s="46">
        <v>0</v>
      </c>
      <c r="J88" s="46">
        <v>3.88</v>
      </c>
      <c r="K88" s="46">
        <v>0</v>
      </c>
      <c r="L88" s="46">
        <v>1.93</v>
      </c>
      <c r="M88" s="74">
        <v>0</v>
      </c>
      <c r="N88" s="73">
        <v>131.01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0.57999999999999996</v>
      </c>
      <c r="AA88">
        <v>1.93</v>
      </c>
      <c r="AB88">
        <v>100</v>
      </c>
      <c r="AC88">
        <v>25</v>
      </c>
      <c r="AD88">
        <v>3.88</v>
      </c>
      <c r="AE88">
        <v>55</v>
      </c>
      <c r="AF88">
        <v>0</v>
      </c>
      <c r="AG88">
        <v>0</v>
      </c>
      <c r="AH88">
        <v>0</v>
      </c>
      <c r="AI88">
        <v>48.34</v>
      </c>
      <c r="AJ88">
        <v>0</v>
      </c>
      <c r="AK88">
        <v>150</v>
      </c>
      <c r="AL88">
        <v>0</v>
      </c>
      <c r="AM88">
        <v>51.01</v>
      </c>
      <c r="AN88">
        <v>0</v>
      </c>
    </row>
    <row r="89" spans="7:40">
      <c r="G89" t="s">
        <v>131</v>
      </c>
      <c r="H89" s="73">
        <v>48.92</v>
      </c>
      <c r="I89" s="46">
        <v>0</v>
      </c>
      <c r="J89" s="46">
        <v>3.88</v>
      </c>
      <c r="K89" s="46">
        <v>0</v>
      </c>
      <c r="L89" s="46">
        <v>1.93</v>
      </c>
      <c r="M89" s="74">
        <v>0</v>
      </c>
      <c r="N89" s="73">
        <v>131.01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0.57999999999999996</v>
      </c>
      <c r="AA89">
        <v>1.93</v>
      </c>
      <c r="AB89">
        <v>100</v>
      </c>
      <c r="AC89">
        <v>25</v>
      </c>
      <c r="AD89">
        <v>3.88</v>
      </c>
      <c r="AE89">
        <v>55</v>
      </c>
      <c r="AF89">
        <v>0</v>
      </c>
      <c r="AG89">
        <v>0</v>
      </c>
      <c r="AH89">
        <v>0</v>
      </c>
      <c r="AI89">
        <v>48.34</v>
      </c>
      <c r="AJ89">
        <v>0</v>
      </c>
      <c r="AK89">
        <v>150</v>
      </c>
      <c r="AL89">
        <v>0</v>
      </c>
      <c r="AM89">
        <v>51.01</v>
      </c>
      <c r="AN89">
        <v>0</v>
      </c>
    </row>
    <row r="90" spans="7:40">
      <c r="G90" t="s">
        <v>132</v>
      </c>
      <c r="H90" s="73">
        <v>48.92</v>
      </c>
      <c r="I90" s="46">
        <v>0</v>
      </c>
      <c r="J90" s="46">
        <v>3.88</v>
      </c>
      <c r="K90" s="46">
        <v>0</v>
      </c>
      <c r="L90" s="46">
        <v>1.93</v>
      </c>
      <c r="M90" s="74">
        <v>0</v>
      </c>
      <c r="N90" s="73">
        <v>131.01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0.57999999999999996</v>
      </c>
      <c r="AA90">
        <v>1.93</v>
      </c>
      <c r="AB90">
        <v>100</v>
      </c>
      <c r="AC90">
        <v>25</v>
      </c>
      <c r="AD90">
        <v>3.88</v>
      </c>
      <c r="AE90">
        <v>55</v>
      </c>
      <c r="AF90">
        <v>0</v>
      </c>
      <c r="AG90">
        <v>0</v>
      </c>
      <c r="AH90">
        <v>0</v>
      </c>
      <c r="AI90">
        <v>48.34</v>
      </c>
      <c r="AJ90">
        <v>0</v>
      </c>
      <c r="AK90">
        <v>150</v>
      </c>
      <c r="AL90">
        <v>0</v>
      </c>
      <c r="AM90">
        <v>51.01</v>
      </c>
      <c r="AN90">
        <v>0</v>
      </c>
    </row>
    <row r="91" spans="7:40">
      <c r="G91" t="s">
        <v>133</v>
      </c>
      <c r="H91" s="73">
        <v>48.92</v>
      </c>
      <c r="I91" s="46">
        <v>0</v>
      </c>
      <c r="J91" s="46">
        <v>3.88</v>
      </c>
      <c r="K91" s="46">
        <v>0</v>
      </c>
      <c r="L91" s="46">
        <v>1.93</v>
      </c>
      <c r="M91" s="74">
        <v>0</v>
      </c>
      <c r="N91" s="73">
        <v>185.5</v>
      </c>
      <c r="O91" s="46">
        <v>284.17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34.17</v>
      </c>
      <c r="Z91">
        <v>0.57999999999999996</v>
      </c>
      <c r="AA91">
        <v>1.93</v>
      </c>
      <c r="AB91">
        <v>100</v>
      </c>
      <c r="AC91">
        <v>0</v>
      </c>
      <c r="AD91">
        <v>3.88</v>
      </c>
      <c r="AE91">
        <v>55</v>
      </c>
      <c r="AF91">
        <v>0</v>
      </c>
      <c r="AG91">
        <v>0</v>
      </c>
      <c r="AH91">
        <v>0</v>
      </c>
      <c r="AI91">
        <v>48.34</v>
      </c>
      <c r="AJ91">
        <v>0</v>
      </c>
      <c r="AK91">
        <v>150</v>
      </c>
      <c r="AL91">
        <v>79.489999999999995</v>
      </c>
      <c r="AM91">
        <v>51.01</v>
      </c>
      <c r="AN91">
        <v>0</v>
      </c>
    </row>
    <row r="92" spans="7:40">
      <c r="G92" t="s">
        <v>134</v>
      </c>
      <c r="H92" s="73">
        <v>48.92</v>
      </c>
      <c r="I92" s="46">
        <v>0</v>
      </c>
      <c r="J92" s="46">
        <v>3.88</v>
      </c>
      <c r="K92" s="46">
        <v>0</v>
      </c>
      <c r="L92" s="46">
        <v>1.93</v>
      </c>
      <c r="M92" s="74">
        <v>0</v>
      </c>
      <c r="N92" s="73">
        <v>185.5</v>
      </c>
      <c r="O92" s="46">
        <v>284.17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34.17</v>
      </c>
      <c r="Z92">
        <v>0.57999999999999996</v>
      </c>
      <c r="AA92">
        <v>1.93</v>
      </c>
      <c r="AB92">
        <v>100</v>
      </c>
      <c r="AC92">
        <v>0</v>
      </c>
      <c r="AD92">
        <v>3.88</v>
      </c>
      <c r="AE92">
        <v>55</v>
      </c>
      <c r="AF92">
        <v>0</v>
      </c>
      <c r="AG92">
        <v>0</v>
      </c>
      <c r="AH92">
        <v>0</v>
      </c>
      <c r="AI92">
        <v>48.34</v>
      </c>
      <c r="AJ92">
        <v>0</v>
      </c>
      <c r="AK92">
        <v>150</v>
      </c>
      <c r="AL92">
        <v>79.489999999999995</v>
      </c>
      <c r="AM92">
        <v>51.01</v>
      </c>
      <c r="AN92">
        <v>0</v>
      </c>
    </row>
    <row r="93" spans="7:40">
      <c r="G93" t="s">
        <v>135</v>
      </c>
      <c r="H93" s="73">
        <v>48.92</v>
      </c>
      <c r="I93" s="46">
        <v>0</v>
      </c>
      <c r="J93" s="46">
        <v>3.88</v>
      </c>
      <c r="K93" s="46">
        <v>0</v>
      </c>
      <c r="L93" s="46">
        <v>1.93</v>
      </c>
      <c r="M93" s="74">
        <v>0</v>
      </c>
      <c r="N93" s="73">
        <v>185.5</v>
      </c>
      <c r="O93" s="46">
        <v>284.17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34.17</v>
      </c>
      <c r="Z93">
        <v>0.57999999999999996</v>
      </c>
      <c r="AA93">
        <v>1.93</v>
      </c>
      <c r="AB93">
        <v>100</v>
      </c>
      <c r="AC93">
        <v>0</v>
      </c>
      <c r="AD93">
        <v>3.88</v>
      </c>
      <c r="AE93">
        <v>55</v>
      </c>
      <c r="AF93">
        <v>0</v>
      </c>
      <c r="AG93">
        <v>0</v>
      </c>
      <c r="AH93">
        <v>0</v>
      </c>
      <c r="AI93">
        <v>48.34</v>
      </c>
      <c r="AJ93">
        <v>0</v>
      </c>
      <c r="AK93">
        <v>150</v>
      </c>
      <c r="AL93">
        <v>79.489999999999995</v>
      </c>
      <c r="AM93">
        <v>51.01</v>
      </c>
      <c r="AN93">
        <v>0</v>
      </c>
    </row>
    <row r="94" spans="7:40">
      <c r="G94" t="s">
        <v>136</v>
      </c>
      <c r="H94" s="73">
        <v>48.92</v>
      </c>
      <c r="I94" s="46">
        <v>0</v>
      </c>
      <c r="J94" s="46">
        <v>3.88</v>
      </c>
      <c r="K94" s="46">
        <v>0</v>
      </c>
      <c r="L94" s="46">
        <v>1.93</v>
      </c>
      <c r="M94" s="74">
        <v>0</v>
      </c>
      <c r="N94" s="73">
        <v>185.5</v>
      </c>
      <c r="O94" s="46">
        <v>284.17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34.17</v>
      </c>
      <c r="Z94">
        <v>0.57999999999999996</v>
      </c>
      <c r="AA94">
        <v>1.93</v>
      </c>
      <c r="AB94">
        <v>100</v>
      </c>
      <c r="AC94">
        <v>0</v>
      </c>
      <c r="AD94">
        <v>3.88</v>
      </c>
      <c r="AE94">
        <v>55</v>
      </c>
      <c r="AF94">
        <v>0</v>
      </c>
      <c r="AG94">
        <v>0</v>
      </c>
      <c r="AH94">
        <v>0</v>
      </c>
      <c r="AI94">
        <v>48.34</v>
      </c>
      <c r="AJ94">
        <v>0</v>
      </c>
      <c r="AK94">
        <v>150</v>
      </c>
      <c r="AL94">
        <v>79.489999999999995</v>
      </c>
      <c r="AM94">
        <v>51.01</v>
      </c>
      <c r="AN94">
        <v>0</v>
      </c>
    </row>
    <row r="95" spans="7:40">
      <c r="G95" t="s">
        <v>137</v>
      </c>
      <c r="H95" s="73">
        <v>48.92</v>
      </c>
      <c r="I95" s="46">
        <v>0</v>
      </c>
      <c r="J95" s="46">
        <v>3.88</v>
      </c>
      <c r="K95" s="46">
        <v>0</v>
      </c>
      <c r="L95" s="46">
        <v>1.93</v>
      </c>
      <c r="M95" s="74">
        <v>0</v>
      </c>
      <c r="N95" s="73">
        <v>130.5</v>
      </c>
      <c r="O95" s="46">
        <v>284.17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34.17</v>
      </c>
      <c r="Z95">
        <v>0.57999999999999996</v>
      </c>
      <c r="AA95">
        <v>1.93</v>
      </c>
      <c r="AB95">
        <v>100</v>
      </c>
      <c r="AC95">
        <v>0</v>
      </c>
      <c r="AD95">
        <v>3.88</v>
      </c>
      <c r="AE95">
        <v>0</v>
      </c>
      <c r="AF95">
        <v>0</v>
      </c>
      <c r="AG95">
        <v>0</v>
      </c>
      <c r="AH95">
        <v>0</v>
      </c>
      <c r="AI95">
        <v>48.34</v>
      </c>
      <c r="AJ95">
        <v>0</v>
      </c>
      <c r="AK95">
        <v>150</v>
      </c>
      <c r="AL95">
        <v>79.489999999999995</v>
      </c>
      <c r="AM95">
        <v>51.01</v>
      </c>
      <c r="AN95">
        <v>0</v>
      </c>
    </row>
    <row r="96" spans="7:40">
      <c r="G96" t="s">
        <v>138</v>
      </c>
      <c r="H96" s="73">
        <v>48.92</v>
      </c>
      <c r="I96" s="46">
        <v>0</v>
      </c>
      <c r="J96" s="46">
        <v>3.88</v>
      </c>
      <c r="K96" s="46">
        <v>0</v>
      </c>
      <c r="L96" s="46">
        <v>1.93</v>
      </c>
      <c r="M96" s="74">
        <v>0</v>
      </c>
      <c r="N96" s="73">
        <v>130.5</v>
      </c>
      <c r="O96" s="46">
        <v>284.17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34.17</v>
      </c>
      <c r="Z96">
        <v>0.57999999999999996</v>
      </c>
      <c r="AA96">
        <v>1.93</v>
      </c>
      <c r="AB96">
        <v>100</v>
      </c>
      <c r="AC96">
        <v>0</v>
      </c>
      <c r="AD96">
        <v>3.88</v>
      </c>
      <c r="AE96">
        <v>0</v>
      </c>
      <c r="AF96">
        <v>0</v>
      </c>
      <c r="AG96">
        <v>0</v>
      </c>
      <c r="AH96">
        <v>0</v>
      </c>
      <c r="AI96">
        <v>48.34</v>
      </c>
      <c r="AJ96">
        <v>0</v>
      </c>
      <c r="AK96">
        <v>150</v>
      </c>
      <c r="AL96">
        <v>79.489999999999995</v>
      </c>
      <c r="AM96">
        <v>51.01</v>
      </c>
      <c r="AN96">
        <v>0</v>
      </c>
    </row>
    <row r="97" spans="1:133">
      <c r="G97" t="s">
        <v>139</v>
      </c>
      <c r="H97" s="73">
        <v>48.92</v>
      </c>
      <c r="I97" s="46">
        <v>0</v>
      </c>
      <c r="J97" s="46">
        <v>3.88</v>
      </c>
      <c r="K97" s="46">
        <v>0</v>
      </c>
      <c r="L97" s="46">
        <v>1.93</v>
      </c>
      <c r="M97" s="74">
        <v>0</v>
      </c>
      <c r="N97" s="73">
        <v>130.5</v>
      </c>
      <c r="O97" s="46">
        <v>284.17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34.17</v>
      </c>
      <c r="Z97">
        <v>0.57999999999999996</v>
      </c>
      <c r="AA97">
        <v>1.93</v>
      </c>
      <c r="AB97">
        <v>100</v>
      </c>
      <c r="AC97">
        <v>0</v>
      </c>
      <c r="AD97">
        <v>3.88</v>
      </c>
      <c r="AE97">
        <v>0</v>
      </c>
      <c r="AF97">
        <v>0</v>
      </c>
      <c r="AG97">
        <v>0</v>
      </c>
      <c r="AH97">
        <v>0</v>
      </c>
      <c r="AI97">
        <v>48.34</v>
      </c>
      <c r="AJ97">
        <v>0</v>
      </c>
      <c r="AK97">
        <v>150</v>
      </c>
      <c r="AL97">
        <v>79.489999999999995</v>
      </c>
      <c r="AM97">
        <v>51.01</v>
      </c>
      <c r="AN97">
        <v>0</v>
      </c>
    </row>
    <row r="98" spans="1:133">
      <c r="G98" t="s">
        <v>140</v>
      </c>
      <c r="H98" s="73">
        <v>48.92</v>
      </c>
      <c r="I98" s="46">
        <v>0</v>
      </c>
      <c r="J98" s="46">
        <v>3.88</v>
      </c>
      <c r="K98" s="46">
        <v>0</v>
      </c>
      <c r="L98" s="46">
        <v>1.93</v>
      </c>
      <c r="M98" s="74">
        <v>0</v>
      </c>
      <c r="N98" s="73">
        <v>130.5</v>
      </c>
      <c r="O98" s="46">
        <v>284.17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34.17</v>
      </c>
      <c r="Z98">
        <v>0.57999999999999996</v>
      </c>
      <c r="AA98">
        <v>1.93</v>
      </c>
      <c r="AB98">
        <v>100</v>
      </c>
      <c r="AC98">
        <v>0</v>
      </c>
      <c r="AD98">
        <v>3.88</v>
      </c>
      <c r="AE98">
        <v>0</v>
      </c>
      <c r="AF98">
        <v>0</v>
      </c>
      <c r="AG98">
        <v>0</v>
      </c>
      <c r="AH98">
        <v>0</v>
      </c>
      <c r="AI98">
        <v>48.34</v>
      </c>
      <c r="AJ98">
        <v>0</v>
      </c>
      <c r="AK98">
        <v>150</v>
      </c>
      <c r="AL98">
        <v>79.489999999999995</v>
      </c>
      <c r="AM98">
        <v>51.01</v>
      </c>
      <c r="A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1.1764499999999993</v>
      </c>
      <c r="I99" s="69">
        <f t="shared" ref="I99:BU99" si="1">SUM(I3:I98)/4000</f>
        <v>0</v>
      </c>
      <c r="J99" s="69">
        <f t="shared" si="1"/>
        <v>9.3720000000000081E-2</v>
      </c>
      <c r="K99" s="69">
        <f t="shared" si="1"/>
        <v>0.16919000000000001</v>
      </c>
      <c r="L99" s="69">
        <f t="shared" si="1"/>
        <v>8.5970000000000033E-2</v>
      </c>
      <c r="M99" s="69">
        <f t="shared" si="1"/>
        <v>0</v>
      </c>
      <c r="N99" s="68">
        <f t="shared" si="1"/>
        <v>4.4954800000000041</v>
      </c>
      <c r="O99" s="69">
        <f t="shared" si="1"/>
        <v>7.5233599999999967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</v>
      </c>
      <c r="X99">
        <f t="shared" si="1"/>
        <v>0.16919000000000001</v>
      </c>
      <c r="Y99">
        <f t="shared" si="1"/>
        <v>0.27335999999999994</v>
      </c>
      <c r="Z99">
        <f t="shared" si="1"/>
        <v>1.6289999999999992E-2</v>
      </c>
      <c r="AA99">
        <f t="shared" si="1"/>
        <v>4.6320000000000104E-2</v>
      </c>
      <c r="AB99">
        <f t="shared" si="1"/>
        <v>1.2</v>
      </c>
      <c r="AC99">
        <f t="shared" si="1"/>
        <v>0.1</v>
      </c>
      <c r="AD99">
        <f t="shared" si="1"/>
        <v>9.3720000000000081E-2</v>
      </c>
      <c r="AE99">
        <f t="shared" si="1"/>
        <v>0.27500000000000002</v>
      </c>
      <c r="AF99">
        <f t="shared" si="1"/>
        <v>1.25</v>
      </c>
      <c r="AG99">
        <f t="shared" si="1"/>
        <v>3.9649999999999998E-2</v>
      </c>
      <c r="AH99">
        <f t="shared" si="1"/>
        <v>0.25040000000000001</v>
      </c>
      <c r="AI99">
        <f t="shared" si="1"/>
        <v>1.1601600000000016</v>
      </c>
      <c r="AJ99">
        <f t="shared" si="1"/>
        <v>0</v>
      </c>
      <c r="AK99">
        <f t="shared" si="1"/>
        <v>3.6</v>
      </c>
      <c r="AL99">
        <f t="shared" si="1"/>
        <v>0.6359199999999996</v>
      </c>
      <c r="AM99">
        <f t="shared" si="1"/>
        <v>3.4845600000000045</v>
      </c>
      <c r="AN99">
        <f t="shared" si="1"/>
        <v>0.58008000000000004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528</v>
      </c>
      <c r="X100" t="s">
        <v>530</v>
      </c>
      <c r="Y100" t="s">
        <v>532</v>
      </c>
      <c r="Z100" t="s">
        <v>534</v>
      </c>
      <c r="AA100" t="s">
        <v>536</v>
      </c>
      <c r="AB100" t="s">
        <v>537</v>
      </c>
      <c r="AC100" t="s">
        <v>539</v>
      </c>
      <c r="AD100" t="s">
        <v>541</v>
      </c>
      <c r="AE100" t="s">
        <v>542</v>
      </c>
      <c r="AF100" t="s">
        <v>544</v>
      </c>
      <c r="AG100" t="s">
        <v>546</v>
      </c>
      <c r="AH100" t="s">
        <v>549</v>
      </c>
      <c r="AI100" t="s">
        <v>551</v>
      </c>
      <c r="AJ100" t="s">
        <v>553</v>
      </c>
      <c r="AK100" t="s">
        <v>555</v>
      </c>
      <c r="AL100" t="s">
        <v>556</v>
      </c>
      <c r="AM100" t="s">
        <v>557</v>
      </c>
      <c r="AN100" t="s">
        <v>558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45232</v>
      </c>
      <c r="U2" s="73" t="s">
        <v>225</v>
      </c>
      <c r="V2" s="74" t="s">
        <v>224</v>
      </c>
      <c r="W2" s="28" t="s">
        <v>398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290.04000000000002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290.04000000000002</v>
      </c>
      <c r="W71">
        <v>290.04000000000002</v>
      </c>
    </row>
    <row r="72" spans="7:23">
      <c r="G72" t="s">
        <v>114</v>
      </c>
      <c r="H72" s="73">
        <v>290.04000000000002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290.04000000000002</v>
      </c>
      <c r="W72">
        <v>290.04000000000002</v>
      </c>
    </row>
    <row r="73" spans="7:23">
      <c r="G73" t="s">
        <v>115</v>
      </c>
      <c r="H73" s="73">
        <v>290.04000000000002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290.04000000000002</v>
      </c>
      <c r="W73">
        <v>290.04000000000002</v>
      </c>
    </row>
    <row r="74" spans="7:23">
      <c r="G74" t="s">
        <v>116</v>
      </c>
      <c r="H74" s="73">
        <v>290.04000000000002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290.04000000000002</v>
      </c>
      <c r="W74">
        <v>290.04000000000002</v>
      </c>
    </row>
    <row r="75" spans="7:23">
      <c r="G75" t="s">
        <v>117</v>
      </c>
      <c r="H75" s="73">
        <v>290.04000000000002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290.04000000000002</v>
      </c>
      <c r="W75">
        <v>290.04000000000002</v>
      </c>
    </row>
    <row r="76" spans="7:23">
      <c r="G76" t="s">
        <v>118</v>
      </c>
      <c r="H76" s="73">
        <v>290.04000000000002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290.04000000000002</v>
      </c>
      <c r="W76">
        <v>290.04000000000002</v>
      </c>
    </row>
    <row r="77" spans="7:23">
      <c r="G77" t="s">
        <v>119</v>
      </c>
      <c r="H77" s="73">
        <v>290.04000000000002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290.04000000000002</v>
      </c>
      <c r="W77">
        <v>290.04000000000002</v>
      </c>
    </row>
    <row r="78" spans="7:23">
      <c r="G78" t="s">
        <v>120</v>
      </c>
      <c r="H78" s="73">
        <v>290.04000000000002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290.04000000000002</v>
      </c>
      <c r="W78">
        <v>290.04000000000002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0.58008000000000004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0.58008000000000004</v>
      </c>
      <c r="W99">
        <f t="shared" si="1"/>
        <v>0.58008000000000004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7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560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39.64</v>
      </c>
      <c r="I3" s="53">
        <v>0</v>
      </c>
      <c r="J3" s="53">
        <v>0</v>
      </c>
      <c r="K3" s="53">
        <v>0</v>
      </c>
      <c r="L3" s="53">
        <v>2.13</v>
      </c>
      <c r="M3" s="72">
        <v>0</v>
      </c>
      <c r="N3" s="71">
        <v>0</v>
      </c>
      <c r="O3" s="53">
        <v>-30</v>
      </c>
      <c r="P3" s="53">
        <v>-25</v>
      </c>
      <c r="Q3" s="53">
        <v>0</v>
      </c>
      <c r="R3" s="53">
        <v>0</v>
      </c>
      <c r="S3" s="72">
        <v>0</v>
      </c>
      <c r="T3" t="s">
        <v>560</v>
      </c>
      <c r="U3" s="73">
        <v>-56</v>
      </c>
      <c r="V3" s="74">
        <v>41.77</v>
      </c>
      <c r="W3">
        <v>39.64</v>
      </c>
      <c r="X3">
        <v>-30</v>
      </c>
      <c r="Y3">
        <v>-1</v>
      </c>
      <c r="Z3">
        <v>2.13</v>
      </c>
      <c r="AA3">
        <v>0</v>
      </c>
      <c r="AB3">
        <v>-25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17.41</v>
      </c>
      <c r="I4" s="46">
        <v>0</v>
      </c>
      <c r="J4" s="46">
        <v>0</v>
      </c>
      <c r="K4" s="46">
        <v>0</v>
      </c>
      <c r="L4" s="46">
        <v>1.93</v>
      </c>
      <c r="M4" s="74">
        <v>0</v>
      </c>
      <c r="N4" s="73">
        <v>0</v>
      </c>
      <c r="O4" s="46">
        <v>-35</v>
      </c>
      <c r="P4" s="46">
        <v>-25</v>
      </c>
      <c r="Q4" s="46">
        <v>0</v>
      </c>
      <c r="R4" s="46">
        <v>0</v>
      </c>
      <c r="S4" s="74">
        <v>0</v>
      </c>
      <c r="T4" t="s">
        <v>560</v>
      </c>
      <c r="U4" s="73">
        <v>-61</v>
      </c>
      <c r="V4" s="74">
        <v>19.34</v>
      </c>
      <c r="W4">
        <v>17.41</v>
      </c>
      <c r="X4">
        <v>-35</v>
      </c>
      <c r="Y4">
        <v>-1</v>
      </c>
      <c r="Z4">
        <v>1.93</v>
      </c>
      <c r="AA4">
        <v>0</v>
      </c>
      <c r="AB4">
        <v>-25</v>
      </c>
    </row>
    <row r="5" spans="1:28">
      <c r="G5" t="s">
        <v>47</v>
      </c>
      <c r="H5" s="73">
        <v>24.17</v>
      </c>
      <c r="I5" s="46">
        <v>0</v>
      </c>
      <c r="J5" s="46">
        <v>0</v>
      </c>
      <c r="K5" s="46">
        <v>0</v>
      </c>
      <c r="L5" s="46">
        <v>1.55</v>
      </c>
      <c r="M5" s="74">
        <v>0</v>
      </c>
      <c r="N5" s="73">
        <v>0</v>
      </c>
      <c r="O5" s="46">
        <v>-30</v>
      </c>
      <c r="P5" s="46">
        <v>-20</v>
      </c>
      <c r="Q5" s="46">
        <v>0</v>
      </c>
      <c r="R5" s="46">
        <v>0</v>
      </c>
      <c r="S5" s="74">
        <v>0</v>
      </c>
      <c r="T5" t="s">
        <v>560</v>
      </c>
      <c r="U5" s="73">
        <v>-51</v>
      </c>
      <c r="V5" s="74">
        <v>25.72</v>
      </c>
      <c r="W5">
        <v>24.17</v>
      </c>
      <c r="X5">
        <v>-30</v>
      </c>
      <c r="Y5">
        <v>-1</v>
      </c>
      <c r="Z5">
        <v>1.55</v>
      </c>
      <c r="AA5">
        <v>0</v>
      </c>
      <c r="AB5">
        <v>-20</v>
      </c>
    </row>
    <row r="6" spans="1:28">
      <c r="G6" t="s">
        <v>48</v>
      </c>
      <c r="H6" s="73">
        <v>22.23</v>
      </c>
      <c r="I6" s="46">
        <v>0</v>
      </c>
      <c r="J6" s="46">
        <v>0</v>
      </c>
      <c r="K6" s="46">
        <v>0</v>
      </c>
      <c r="L6" s="46">
        <v>1.55</v>
      </c>
      <c r="M6" s="74">
        <v>0</v>
      </c>
      <c r="N6" s="73">
        <v>0</v>
      </c>
      <c r="O6" s="46">
        <v>-35</v>
      </c>
      <c r="P6" s="46">
        <v>-20</v>
      </c>
      <c r="Q6" s="46">
        <v>0</v>
      </c>
      <c r="R6" s="46">
        <v>0</v>
      </c>
      <c r="S6" s="74">
        <v>0</v>
      </c>
      <c r="T6" t="s">
        <v>560</v>
      </c>
      <c r="U6" s="73">
        <v>-56</v>
      </c>
      <c r="V6" s="74">
        <v>23.78</v>
      </c>
      <c r="W6">
        <v>22.23</v>
      </c>
      <c r="X6">
        <v>-35</v>
      </c>
      <c r="Y6">
        <v>-1</v>
      </c>
      <c r="Z6">
        <v>1.55</v>
      </c>
      <c r="AA6">
        <v>0</v>
      </c>
      <c r="AB6">
        <v>-20</v>
      </c>
    </row>
    <row r="7" spans="1:28">
      <c r="G7" t="s">
        <v>49</v>
      </c>
      <c r="H7" s="73">
        <v>29</v>
      </c>
      <c r="I7" s="46">
        <v>0</v>
      </c>
      <c r="J7" s="46">
        <v>0</v>
      </c>
      <c r="K7" s="46">
        <v>0</v>
      </c>
      <c r="L7" s="46">
        <v>1.55</v>
      </c>
      <c r="M7" s="74">
        <v>0</v>
      </c>
      <c r="N7" s="73">
        <v>0</v>
      </c>
      <c r="O7" s="46">
        <v>0</v>
      </c>
      <c r="P7" s="46">
        <v>-20</v>
      </c>
      <c r="Q7" s="46">
        <v>0</v>
      </c>
      <c r="R7" s="46">
        <v>0</v>
      </c>
      <c r="S7" s="74">
        <v>0</v>
      </c>
      <c r="U7" s="73">
        <v>-21</v>
      </c>
      <c r="V7" s="74">
        <v>30.55</v>
      </c>
      <c r="W7">
        <v>29</v>
      </c>
      <c r="X7">
        <v>0</v>
      </c>
      <c r="Y7">
        <v>-1</v>
      </c>
      <c r="Z7">
        <v>1.55</v>
      </c>
      <c r="AA7">
        <v>0</v>
      </c>
      <c r="AB7">
        <v>-20</v>
      </c>
    </row>
    <row r="8" spans="1:28">
      <c r="G8" t="s">
        <v>50</v>
      </c>
      <c r="H8" s="73">
        <v>29.97</v>
      </c>
      <c r="I8" s="46">
        <v>0</v>
      </c>
      <c r="J8" s="46">
        <v>0</v>
      </c>
      <c r="K8" s="46">
        <v>0</v>
      </c>
      <c r="L8" s="46">
        <v>1.55</v>
      </c>
      <c r="M8" s="74">
        <v>0</v>
      </c>
      <c r="N8" s="73">
        <v>0</v>
      </c>
      <c r="O8" s="46">
        <v>0</v>
      </c>
      <c r="P8" s="46">
        <v>-20</v>
      </c>
      <c r="Q8" s="46">
        <v>0</v>
      </c>
      <c r="R8" s="46">
        <v>0</v>
      </c>
      <c r="S8" s="74">
        <v>0</v>
      </c>
      <c r="U8" s="73">
        <v>-21</v>
      </c>
      <c r="V8" s="74">
        <v>31.52</v>
      </c>
      <c r="W8">
        <v>29.97</v>
      </c>
      <c r="X8">
        <v>0</v>
      </c>
      <c r="Y8">
        <v>-1</v>
      </c>
      <c r="Z8">
        <v>1.55</v>
      </c>
      <c r="AA8">
        <v>0</v>
      </c>
      <c r="AB8">
        <v>-20</v>
      </c>
    </row>
    <row r="9" spans="1:28">
      <c r="G9" t="s">
        <v>51</v>
      </c>
      <c r="H9" s="73">
        <v>0</v>
      </c>
      <c r="I9" s="46">
        <v>9.66</v>
      </c>
      <c r="J9" s="46">
        <v>0</v>
      </c>
      <c r="K9" s="46">
        <v>0</v>
      </c>
      <c r="L9" s="46">
        <v>1.55</v>
      </c>
      <c r="M9" s="74">
        <v>0</v>
      </c>
      <c r="N9" s="73">
        <v>0</v>
      </c>
      <c r="O9" s="46">
        <v>0</v>
      </c>
      <c r="P9" s="46">
        <v>-35</v>
      </c>
      <c r="Q9" s="46">
        <v>0</v>
      </c>
      <c r="R9" s="46">
        <v>0</v>
      </c>
      <c r="S9" s="74">
        <v>0</v>
      </c>
      <c r="U9" s="73">
        <v>-36</v>
      </c>
      <c r="V9" s="74">
        <v>11.21</v>
      </c>
      <c r="W9">
        <v>0</v>
      </c>
      <c r="X9">
        <v>9.66</v>
      </c>
      <c r="Y9">
        <v>-1</v>
      </c>
      <c r="Z9">
        <v>1.55</v>
      </c>
      <c r="AA9">
        <v>0</v>
      </c>
      <c r="AB9">
        <v>-35</v>
      </c>
    </row>
    <row r="10" spans="1:28">
      <c r="G10" t="s">
        <v>52</v>
      </c>
      <c r="H10" s="73">
        <v>42.54</v>
      </c>
      <c r="I10" s="46">
        <v>24.17</v>
      </c>
      <c r="J10" s="46">
        <v>0</v>
      </c>
      <c r="K10" s="46">
        <v>0</v>
      </c>
      <c r="L10" s="46">
        <v>1.55</v>
      </c>
      <c r="M10" s="74">
        <v>0</v>
      </c>
      <c r="N10" s="73">
        <v>0</v>
      </c>
      <c r="O10" s="46">
        <v>0</v>
      </c>
      <c r="P10" s="46">
        <v>-35</v>
      </c>
      <c r="Q10" s="46">
        <v>0</v>
      </c>
      <c r="R10" s="46">
        <v>0</v>
      </c>
      <c r="S10" s="74">
        <v>0</v>
      </c>
      <c r="U10" s="73">
        <v>-36</v>
      </c>
      <c r="V10" s="74">
        <v>68.260000000000005</v>
      </c>
      <c r="W10">
        <v>42.54</v>
      </c>
      <c r="X10">
        <v>24.17</v>
      </c>
      <c r="Y10">
        <v>-1</v>
      </c>
      <c r="Z10">
        <v>1.55</v>
      </c>
      <c r="AA10">
        <v>0</v>
      </c>
      <c r="AB10">
        <v>-35</v>
      </c>
    </row>
    <row r="11" spans="1:28">
      <c r="G11" t="s">
        <v>53</v>
      </c>
      <c r="H11" s="73">
        <v>38.67</v>
      </c>
      <c r="I11" s="46">
        <v>14.5</v>
      </c>
      <c r="J11" s="46">
        <v>0</v>
      </c>
      <c r="K11" s="46">
        <v>0</v>
      </c>
      <c r="L11" s="46">
        <v>1.55</v>
      </c>
      <c r="M11" s="74">
        <v>0</v>
      </c>
      <c r="N11" s="73">
        <v>0</v>
      </c>
      <c r="O11" s="46">
        <v>0</v>
      </c>
      <c r="P11" s="46">
        <v>-40</v>
      </c>
      <c r="Q11" s="46">
        <v>0</v>
      </c>
      <c r="R11" s="46">
        <v>0</v>
      </c>
      <c r="S11" s="74">
        <v>0</v>
      </c>
      <c r="U11" s="73">
        <v>-41</v>
      </c>
      <c r="V11" s="74">
        <v>54.72</v>
      </c>
      <c r="W11">
        <v>38.67</v>
      </c>
      <c r="X11">
        <v>14.5</v>
      </c>
      <c r="Y11">
        <v>-1</v>
      </c>
      <c r="Z11">
        <v>1.55</v>
      </c>
      <c r="AA11">
        <v>0</v>
      </c>
      <c r="AB11">
        <v>-40</v>
      </c>
    </row>
    <row r="12" spans="1:28">
      <c r="G12" t="s">
        <v>54</v>
      </c>
      <c r="H12" s="73">
        <v>36.74</v>
      </c>
      <c r="I12" s="46">
        <v>10.63</v>
      </c>
      <c r="J12" s="46">
        <v>0</v>
      </c>
      <c r="K12" s="46">
        <v>0</v>
      </c>
      <c r="L12" s="46">
        <v>1.55</v>
      </c>
      <c r="M12" s="74">
        <v>0</v>
      </c>
      <c r="N12" s="73">
        <v>0</v>
      </c>
      <c r="O12" s="46">
        <v>0</v>
      </c>
      <c r="P12" s="46">
        <v>-40</v>
      </c>
      <c r="Q12" s="46">
        <v>0</v>
      </c>
      <c r="R12" s="46">
        <v>0</v>
      </c>
      <c r="S12" s="74">
        <v>0</v>
      </c>
      <c r="U12" s="73">
        <v>-41</v>
      </c>
      <c r="V12" s="74">
        <v>48.92</v>
      </c>
      <c r="W12">
        <v>36.74</v>
      </c>
      <c r="X12">
        <v>10.63</v>
      </c>
      <c r="Y12">
        <v>-1</v>
      </c>
      <c r="Z12">
        <v>1.55</v>
      </c>
      <c r="AA12">
        <v>0</v>
      </c>
      <c r="AB12">
        <v>-40</v>
      </c>
    </row>
    <row r="13" spans="1:28">
      <c r="G13" t="s">
        <v>55</v>
      </c>
      <c r="H13" s="73">
        <v>75.400000000000006</v>
      </c>
      <c r="I13" s="46">
        <v>28.04</v>
      </c>
      <c r="J13" s="46">
        <v>0</v>
      </c>
      <c r="K13" s="46">
        <v>0</v>
      </c>
      <c r="L13" s="46">
        <v>1.55</v>
      </c>
      <c r="M13" s="74">
        <v>0</v>
      </c>
      <c r="N13" s="73">
        <v>0</v>
      </c>
      <c r="O13" s="46">
        <v>0</v>
      </c>
      <c r="P13" s="46">
        <v>-20</v>
      </c>
      <c r="Q13" s="46">
        <v>0</v>
      </c>
      <c r="R13" s="46">
        <v>0</v>
      </c>
      <c r="S13" s="74">
        <v>0</v>
      </c>
      <c r="U13" s="73">
        <v>-21</v>
      </c>
      <c r="V13" s="74">
        <v>104.99</v>
      </c>
      <c r="W13">
        <v>75.400000000000006</v>
      </c>
      <c r="X13">
        <v>28.04</v>
      </c>
      <c r="Y13">
        <v>-1</v>
      </c>
      <c r="Z13">
        <v>1.55</v>
      </c>
      <c r="AA13">
        <v>0</v>
      </c>
      <c r="AB13">
        <v>-20</v>
      </c>
    </row>
    <row r="14" spans="1:28">
      <c r="G14" t="s">
        <v>56</v>
      </c>
      <c r="H14" s="73">
        <v>40.6</v>
      </c>
      <c r="I14" s="46">
        <v>15.47</v>
      </c>
      <c r="J14" s="46">
        <v>0</v>
      </c>
      <c r="K14" s="46">
        <v>0</v>
      </c>
      <c r="L14" s="46">
        <v>1.45</v>
      </c>
      <c r="M14" s="74">
        <v>0</v>
      </c>
      <c r="N14" s="73">
        <v>0</v>
      </c>
      <c r="O14" s="46">
        <v>0</v>
      </c>
      <c r="P14" s="46">
        <v>-20</v>
      </c>
      <c r="Q14" s="46">
        <v>0</v>
      </c>
      <c r="R14" s="46">
        <v>0</v>
      </c>
      <c r="S14" s="74">
        <v>0</v>
      </c>
      <c r="U14" s="73">
        <v>-21</v>
      </c>
      <c r="V14" s="74">
        <v>57.52</v>
      </c>
      <c r="W14">
        <v>40.6</v>
      </c>
      <c r="X14">
        <v>15.47</v>
      </c>
      <c r="Y14">
        <v>-1</v>
      </c>
      <c r="Z14">
        <v>1.45</v>
      </c>
      <c r="AA14">
        <v>0</v>
      </c>
      <c r="AB14">
        <v>-20</v>
      </c>
    </row>
    <row r="15" spans="1:28">
      <c r="G15" t="s">
        <v>57</v>
      </c>
      <c r="H15" s="73">
        <v>38.67</v>
      </c>
      <c r="I15" s="46">
        <v>15.47</v>
      </c>
      <c r="J15" s="46">
        <v>0</v>
      </c>
      <c r="K15" s="46">
        <v>0</v>
      </c>
      <c r="L15" s="46">
        <v>1.45</v>
      </c>
      <c r="M15" s="74">
        <v>0</v>
      </c>
      <c r="N15" s="73">
        <v>0</v>
      </c>
      <c r="O15" s="46">
        <v>0</v>
      </c>
      <c r="P15" s="46">
        <v>-20</v>
      </c>
      <c r="Q15" s="46">
        <v>0</v>
      </c>
      <c r="R15" s="46">
        <v>0</v>
      </c>
      <c r="S15" s="74">
        <v>0</v>
      </c>
      <c r="U15" s="73">
        <v>-21</v>
      </c>
      <c r="V15" s="74">
        <v>55.59</v>
      </c>
      <c r="W15">
        <v>38.67</v>
      </c>
      <c r="X15">
        <v>15.47</v>
      </c>
      <c r="Y15">
        <v>-1</v>
      </c>
      <c r="Z15">
        <v>1.45</v>
      </c>
      <c r="AA15">
        <v>0</v>
      </c>
      <c r="AB15">
        <v>-20</v>
      </c>
    </row>
    <row r="16" spans="1:28">
      <c r="G16" t="s">
        <v>58</v>
      </c>
      <c r="H16" s="73">
        <v>34.799999999999997</v>
      </c>
      <c r="I16" s="46">
        <v>11.6</v>
      </c>
      <c r="J16" s="46">
        <v>0</v>
      </c>
      <c r="K16" s="46">
        <v>0</v>
      </c>
      <c r="L16" s="46">
        <v>1.55</v>
      </c>
      <c r="M16" s="74">
        <v>0</v>
      </c>
      <c r="N16" s="73">
        <v>0</v>
      </c>
      <c r="O16" s="46">
        <v>0</v>
      </c>
      <c r="P16" s="46">
        <v>-20</v>
      </c>
      <c r="Q16" s="46">
        <v>0</v>
      </c>
      <c r="R16" s="46">
        <v>0</v>
      </c>
      <c r="S16" s="74">
        <v>0</v>
      </c>
      <c r="U16" s="73">
        <v>-21</v>
      </c>
      <c r="V16" s="74">
        <v>47.95</v>
      </c>
      <c r="W16">
        <v>34.799999999999997</v>
      </c>
      <c r="X16">
        <v>11.6</v>
      </c>
      <c r="Y16">
        <v>-1</v>
      </c>
      <c r="Z16">
        <v>1.55</v>
      </c>
      <c r="AA16">
        <v>0</v>
      </c>
      <c r="AB16">
        <v>-20</v>
      </c>
    </row>
    <row r="17" spans="7:28">
      <c r="G17" t="s">
        <v>59</v>
      </c>
      <c r="H17" s="73">
        <v>45.44</v>
      </c>
      <c r="I17" s="46">
        <v>19.34</v>
      </c>
      <c r="J17" s="46">
        <v>0</v>
      </c>
      <c r="K17" s="46">
        <v>0</v>
      </c>
      <c r="L17" s="46">
        <v>1.45</v>
      </c>
      <c r="M17" s="74">
        <v>0</v>
      </c>
      <c r="N17" s="73">
        <v>0</v>
      </c>
      <c r="O17" s="46">
        <v>0</v>
      </c>
      <c r="P17" s="46">
        <v>-20</v>
      </c>
      <c r="Q17" s="46">
        <v>0</v>
      </c>
      <c r="R17" s="46">
        <v>0</v>
      </c>
      <c r="S17" s="74">
        <v>0</v>
      </c>
      <c r="U17" s="73">
        <v>-21</v>
      </c>
      <c r="V17" s="74">
        <v>66.23</v>
      </c>
      <c r="W17">
        <v>45.44</v>
      </c>
      <c r="X17">
        <v>19.34</v>
      </c>
      <c r="Y17">
        <v>-1</v>
      </c>
      <c r="Z17">
        <v>1.45</v>
      </c>
      <c r="AA17">
        <v>0</v>
      </c>
      <c r="AB17">
        <v>-20</v>
      </c>
    </row>
    <row r="18" spans="7:28">
      <c r="G18" t="s">
        <v>60</v>
      </c>
      <c r="H18" s="73">
        <v>46.41</v>
      </c>
      <c r="I18" s="46">
        <v>14.5</v>
      </c>
      <c r="J18" s="46">
        <v>0</v>
      </c>
      <c r="K18" s="46">
        <v>0</v>
      </c>
      <c r="L18" s="46">
        <v>1.55</v>
      </c>
      <c r="M18" s="74">
        <v>0</v>
      </c>
      <c r="N18" s="73">
        <v>0</v>
      </c>
      <c r="O18" s="46">
        <v>0</v>
      </c>
      <c r="P18" s="46">
        <v>-20</v>
      </c>
      <c r="Q18" s="46">
        <v>0</v>
      </c>
      <c r="R18" s="46">
        <v>0</v>
      </c>
      <c r="S18" s="74">
        <v>0</v>
      </c>
      <c r="U18" s="73">
        <v>-21</v>
      </c>
      <c r="V18" s="74">
        <v>62.46</v>
      </c>
      <c r="W18">
        <v>46.41</v>
      </c>
      <c r="X18">
        <v>14.5</v>
      </c>
      <c r="Y18">
        <v>-1</v>
      </c>
      <c r="Z18">
        <v>1.55</v>
      </c>
      <c r="AA18">
        <v>0</v>
      </c>
      <c r="AB18">
        <v>-20</v>
      </c>
    </row>
    <row r="19" spans="7:28">
      <c r="G19" t="s">
        <v>61</v>
      </c>
      <c r="H19" s="73">
        <v>42.54</v>
      </c>
      <c r="I19" s="46">
        <v>18.37</v>
      </c>
      <c r="J19" s="46">
        <v>0</v>
      </c>
      <c r="K19" s="46">
        <v>0</v>
      </c>
      <c r="L19" s="46">
        <v>1.93</v>
      </c>
      <c r="M19" s="74">
        <v>0</v>
      </c>
      <c r="N19" s="73">
        <v>0</v>
      </c>
      <c r="O19" s="46">
        <v>0</v>
      </c>
      <c r="P19" s="46">
        <v>-20</v>
      </c>
      <c r="Q19" s="46">
        <v>0</v>
      </c>
      <c r="R19" s="46">
        <v>0</v>
      </c>
      <c r="S19" s="74">
        <v>0</v>
      </c>
      <c r="U19" s="73">
        <v>-21</v>
      </c>
      <c r="V19" s="74">
        <v>62.84</v>
      </c>
      <c r="W19">
        <v>42.54</v>
      </c>
      <c r="X19">
        <v>18.37</v>
      </c>
      <c r="Y19">
        <v>-1</v>
      </c>
      <c r="Z19">
        <v>1.93</v>
      </c>
      <c r="AA19">
        <v>0</v>
      </c>
      <c r="AB19">
        <v>-20</v>
      </c>
    </row>
    <row r="20" spans="7:28">
      <c r="G20" t="s">
        <v>62</v>
      </c>
      <c r="H20" s="73">
        <v>41.57</v>
      </c>
      <c r="I20" s="46">
        <v>15.47</v>
      </c>
      <c r="J20" s="46">
        <v>0</v>
      </c>
      <c r="K20" s="46">
        <v>0</v>
      </c>
      <c r="L20" s="46">
        <v>1.93</v>
      </c>
      <c r="M20" s="74">
        <v>0</v>
      </c>
      <c r="N20" s="73">
        <v>0</v>
      </c>
      <c r="O20" s="46">
        <v>0</v>
      </c>
      <c r="P20" s="46">
        <v>-20</v>
      </c>
      <c r="Q20" s="46">
        <v>0</v>
      </c>
      <c r="R20" s="46">
        <v>0</v>
      </c>
      <c r="S20" s="74">
        <v>0</v>
      </c>
      <c r="U20" s="73">
        <v>-21</v>
      </c>
      <c r="V20" s="74">
        <v>58.97</v>
      </c>
      <c r="W20">
        <v>41.57</v>
      </c>
      <c r="X20">
        <v>15.47</v>
      </c>
      <c r="Y20">
        <v>-1</v>
      </c>
      <c r="Z20">
        <v>1.93</v>
      </c>
      <c r="AA20">
        <v>0</v>
      </c>
      <c r="AB20">
        <v>-20</v>
      </c>
    </row>
    <row r="21" spans="7:28">
      <c r="G21" t="s">
        <v>63</v>
      </c>
      <c r="H21" s="73">
        <v>29.01</v>
      </c>
      <c r="I21" s="46">
        <v>9.67</v>
      </c>
      <c r="J21" s="46">
        <v>0</v>
      </c>
      <c r="K21" s="46">
        <v>0</v>
      </c>
      <c r="L21" s="46">
        <v>2.5099999999999998</v>
      </c>
      <c r="M21" s="74">
        <v>0</v>
      </c>
      <c r="N21" s="73">
        <v>0</v>
      </c>
      <c r="O21" s="46">
        <v>0</v>
      </c>
      <c r="P21" s="46">
        <v>-20</v>
      </c>
      <c r="Q21" s="46">
        <v>0</v>
      </c>
      <c r="R21" s="46">
        <v>0</v>
      </c>
      <c r="S21" s="74">
        <v>0</v>
      </c>
      <c r="U21" s="73">
        <v>-21</v>
      </c>
      <c r="V21" s="74">
        <v>41.19</v>
      </c>
      <c r="W21">
        <v>29.01</v>
      </c>
      <c r="X21">
        <v>9.67</v>
      </c>
      <c r="Y21">
        <v>-1</v>
      </c>
      <c r="Z21">
        <v>2.5099999999999998</v>
      </c>
      <c r="AA21">
        <v>0</v>
      </c>
      <c r="AB21">
        <v>-20</v>
      </c>
    </row>
    <row r="22" spans="7:28">
      <c r="G22" t="s">
        <v>64</v>
      </c>
      <c r="H22" s="73">
        <v>23.21</v>
      </c>
      <c r="I22" s="46">
        <v>4.83</v>
      </c>
      <c r="J22" s="46">
        <v>0</v>
      </c>
      <c r="K22" s="46">
        <v>0</v>
      </c>
      <c r="L22" s="46">
        <v>3.48</v>
      </c>
      <c r="M22" s="74">
        <v>0</v>
      </c>
      <c r="N22" s="73">
        <v>0</v>
      </c>
      <c r="O22" s="46">
        <v>0</v>
      </c>
      <c r="P22" s="46">
        <v>-120</v>
      </c>
      <c r="Q22" s="46">
        <v>0</v>
      </c>
      <c r="R22" s="46">
        <v>0</v>
      </c>
      <c r="S22" s="74">
        <v>0</v>
      </c>
      <c r="U22" s="73">
        <v>-121</v>
      </c>
      <c r="V22" s="74">
        <v>31.52</v>
      </c>
      <c r="W22">
        <v>23.21</v>
      </c>
      <c r="X22">
        <v>4.83</v>
      </c>
      <c r="Y22">
        <v>-1</v>
      </c>
      <c r="Z22">
        <v>3.48</v>
      </c>
      <c r="AA22">
        <v>0</v>
      </c>
      <c r="AB22">
        <v>-120</v>
      </c>
    </row>
    <row r="23" spans="7:28">
      <c r="G23" t="s">
        <v>65</v>
      </c>
      <c r="H23" s="73">
        <v>16.440000000000001</v>
      </c>
      <c r="I23" s="46">
        <v>9.67</v>
      </c>
      <c r="J23" s="46">
        <v>0</v>
      </c>
      <c r="K23" s="46">
        <v>0</v>
      </c>
      <c r="L23" s="46">
        <v>5.41</v>
      </c>
      <c r="M23" s="74">
        <v>0</v>
      </c>
      <c r="N23" s="73">
        <v>0</v>
      </c>
      <c r="O23" s="46">
        <v>0</v>
      </c>
      <c r="P23" s="46">
        <v>-225</v>
      </c>
      <c r="Q23" s="46">
        <v>0</v>
      </c>
      <c r="R23" s="46">
        <v>0</v>
      </c>
      <c r="S23" s="74">
        <v>0</v>
      </c>
      <c r="U23" s="73">
        <v>-226</v>
      </c>
      <c r="V23" s="74">
        <v>31.52</v>
      </c>
      <c r="W23">
        <v>16.440000000000001</v>
      </c>
      <c r="X23">
        <v>9.67</v>
      </c>
      <c r="Y23">
        <v>-1</v>
      </c>
      <c r="Z23">
        <v>5.41</v>
      </c>
      <c r="AA23">
        <v>0</v>
      </c>
      <c r="AB23">
        <v>-225</v>
      </c>
    </row>
    <row r="24" spans="7:28">
      <c r="G24" t="s">
        <v>66</v>
      </c>
      <c r="H24" s="73">
        <v>20.309999999999999</v>
      </c>
      <c r="I24" s="46">
        <v>4.83</v>
      </c>
      <c r="J24" s="46">
        <v>9.67</v>
      </c>
      <c r="K24" s="46">
        <v>0</v>
      </c>
      <c r="L24" s="46">
        <v>6.28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41.09</v>
      </c>
      <c r="W24">
        <v>20.309999999999999</v>
      </c>
      <c r="X24">
        <v>4.83</v>
      </c>
      <c r="Y24">
        <v>-1</v>
      </c>
      <c r="Z24">
        <v>6.28</v>
      </c>
      <c r="AA24">
        <v>0</v>
      </c>
      <c r="AB24">
        <v>9.67</v>
      </c>
    </row>
    <row r="25" spans="7:28">
      <c r="G25" t="s">
        <v>67</v>
      </c>
      <c r="H25" s="73">
        <v>4.83</v>
      </c>
      <c r="I25" s="46">
        <v>0</v>
      </c>
      <c r="J25" s="46">
        <v>0</v>
      </c>
      <c r="K25" s="46">
        <v>0</v>
      </c>
      <c r="L25" s="46">
        <v>7.06</v>
      </c>
      <c r="M25" s="74">
        <v>0</v>
      </c>
      <c r="N25" s="73">
        <v>0</v>
      </c>
      <c r="O25" s="46">
        <v>-42</v>
      </c>
      <c r="P25" s="46">
        <v>-10</v>
      </c>
      <c r="Q25" s="46">
        <v>0</v>
      </c>
      <c r="R25" s="46">
        <v>0</v>
      </c>
      <c r="S25" s="74">
        <v>0</v>
      </c>
      <c r="U25" s="73">
        <v>-53</v>
      </c>
      <c r="V25" s="74">
        <v>11.89</v>
      </c>
      <c r="W25">
        <v>4.83</v>
      </c>
      <c r="X25">
        <v>-42</v>
      </c>
      <c r="Y25">
        <v>-1</v>
      </c>
      <c r="Z25">
        <v>7.06</v>
      </c>
      <c r="AA25">
        <v>0</v>
      </c>
      <c r="AB25">
        <v>-10</v>
      </c>
    </row>
    <row r="26" spans="7:28">
      <c r="G26" t="s">
        <v>68</v>
      </c>
      <c r="H26" s="73">
        <v>1.93</v>
      </c>
      <c r="I26" s="46">
        <v>0</v>
      </c>
      <c r="J26" s="46">
        <v>0</v>
      </c>
      <c r="K26" s="46">
        <v>0</v>
      </c>
      <c r="L26" s="46">
        <v>7.74</v>
      </c>
      <c r="M26" s="74">
        <v>0</v>
      </c>
      <c r="N26" s="73">
        <v>0</v>
      </c>
      <c r="O26" s="46">
        <v>-35</v>
      </c>
      <c r="P26" s="46">
        <v>-10</v>
      </c>
      <c r="Q26" s="46">
        <v>0</v>
      </c>
      <c r="R26" s="46">
        <v>0</v>
      </c>
      <c r="S26" s="74">
        <v>0</v>
      </c>
      <c r="U26" s="73">
        <v>-46</v>
      </c>
      <c r="V26" s="74">
        <v>9.67</v>
      </c>
      <c r="W26">
        <v>1.93</v>
      </c>
      <c r="X26">
        <v>-35</v>
      </c>
      <c r="Y26">
        <v>-1</v>
      </c>
      <c r="Z26">
        <v>7.74</v>
      </c>
      <c r="AA26">
        <v>0</v>
      </c>
      <c r="AB26">
        <v>-10</v>
      </c>
    </row>
    <row r="27" spans="7:28">
      <c r="G27" t="s">
        <v>69</v>
      </c>
      <c r="H27" s="73">
        <v>4.83</v>
      </c>
      <c r="I27" s="46">
        <v>0</v>
      </c>
      <c r="J27" s="46">
        <v>0</v>
      </c>
      <c r="K27" s="46">
        <v>0</v>
      </c>
      <c r="L27" s="46">
        <v>9</v>
      </c>
      <c r="M27" s="74">
        <v>0</v>
      </c>
      <c r="N27" s="73">
        <v>0</v>
      </c>
      <c r="O27" s="46">
        <v>-10</v>
      </c>
      <c r="P27" s="46">
        <v>-10</v>
      </c>
      <c r="Q27" s="46">
        <v>0</v>
      </c>
      <c r="R27" s="46">
        <v>0</v>
      </c>
      <c r="S27" s="74">
        <v>0</v>
      </c>
      <c r="U27" s="73">
        <v>-21</v>
      </c>
      <c r="V27" s="74">
        <v>13.83</v>
      </c>
      <c r="W27">
        <v>4.83</v>
      </c>
      <c r="X27">
        <v>-10</v>
      </c>
      <c r="Y27">
        <v>-1</v>
      </c>
      <c r="Z27">
        <v>9</v>
      </c>
      <c r="AA27">
        <v>0</v>
      </c>
      <c r="AB27">
        <v>-10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10.050000000000001</v>
      </c>
      <c r="M28" s="74">
        <v>0</v>
      </c>
      <c r="N28" s="73">
        <v>0</v>
      </c>
      <c r="O28" s="46">
        <v>0</v>
      </c>
      <c r="P28" s="46">
        <v>-20</v>
      </c>
      <c r="Q28" s="46">
        <v>0</v>
      </c>
      <c r="R28" s="46">
        <v>0</v>
      </c>
      <c r="S28" s="74">
        <v>0</v>
      </c>
      <c r="U28" s="73">
        <v>-21</v>
      </c>
      <c r="V28" s="74">
        <v>10.050000000000001</v>
      </c>
      <c r="W28">
        <v>0</v>
      </c>
      <c r="X28">
        <v>0</v>
      </c>
      <c r="Y28">
        <v>-1</v>
      </c>
      <c r="Z28">
        <v>10.050000000000001</v>
      </c>
      <c r="AA28">
        <v>0</v>
      </c>
      <c r="AB28">
        <v>-20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10.63</v>
      </c>
      <c r="M29" s="74">
        <v>0</v>
      </c>
      <c r="N29" s="73">
        <v>0</v>
      </c>
      <c r="O29" s="46">
        <v>0</v>
      </c>
      <c r="P29" s="46">
        <v>-10</v>
      </c>
      <c r="Q29" s="46">
        <v>0</v>
      </c>
      <c r="R29" s="46">
        <v>0</v>
      </c>
      <c r="S29" s="74">
        <v>0</v>
      </c>
      <c r="U29" s="73">
        <v>-11</v>
      </c>
      <c r="V29" s="74">
        <v>10.63</v>
      </c>
      <c r="W29">
        <v>0</v>
      </c>
      <c r="X29">
        <v>0</v>
      </c>
      <c r="Y29">
        <v>-1</v>
      </c>
      <c r="Z29">
        <v>10.63</v>
      </c>
      <c r="AA29">
        <v>0</v>
      </c>
      <c r="AB29">
        <v>-10</v>
      </c>
    </row>
    <row r="30" spans="7:28">
      <c r="G30" t="s">
        <v>72</v>
      </c>
      <c r="H30" s="73">
        <v>33.840000000000003</v>
      </c>
      <c r="I30" s="46">
        <v>0</v>
      </c>
      <c r="J30" s="46">
        <v>0</v>
      </c>
      <c r="K30" s="46">
        <v>0</v>
      </c>
      <c r="L30" s="46">
        <v>9.86</v>
      </c>
      <c r="M30" s="74">
        <v>0</v>
      </c>
      <c r="N30" s="73">
        <v>0</v>
      </c>
      <c r="O30" s="46">
        <v>0</v>
      </c>
      <c r="P30" s="46">
        <v>-10</v>
      </c>
      <c r="Q30" s="46">
        <v>0</v>
      </c>
      <c r="R30" s="46">
        <v>0</v>
      </c>
      <c r="S30" s="74">
        <v>0</v>
      </c>
      <c r="U30" s="73">
        <v>-11</v>
      </c>
      <c r="V30" s="74">
        <v>43.7</v>
      </c>
      <c r="W30">
        <v>33.840000000000003</v>
      </c>
      <c r="X30">
        <v>0</v>
      </c>
      <c r="Y30">
        <v>-1</v>
      </c>
      <c r="Z30">
        <v>9.86</v>
      </c>
      <c r="AA30">
        <v>0</v>
      </c>
      <c r="AB30">
        <v>-10</v>
      </c>
    </row>
    <row r="31" spans="7:28">
      <c r="G31" t="s">
        <v>73</v>
      </c>
      <c r="H31" s="73">
        <v>24.18</v>
      </c>
      <c r="I31" s="46">
        <v>10.63</v>
      </c>
      <c r="J31" s="46">
        <v>24.17</v>
      </c>
      <c r="K31" s="46">
        <v>0</v>
      </c>
      <c r="L31" s="46">
        <v>11.21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</v>
      </c>
      <c r="V31" s="74">
        <v>70.19</v>
      </c>
      <c r="W31">
        <v>24.18</v>
      </c>
      <c r="X31">
        <v>10.63</v>
      </c>
      <c r="Y31">
        <v>-1</v>
      </c>
      <c r="Z31">
        <v>11.21</v>
      </c>
      <c r="AA31">
        <v>0</v>
      </c>
      <c r="AB31">
        <v>24.17</v>
      </c>
    </row>
    <row r="32" spans="7:28">
      <c r="G32" t="s">
        <v>74</v>
      </c>
      <c r="H32" s="73">
        <v>43.51</v>
      </c>
      <c r="I32" s="46">
        <v>14.5</v>
      </c>
      <c r="J32" s="46">
        <v>24.17</v>
      </c>
      <c r="K32" s="46">
        <v>0</v>
      </c>
      <c r="L32" s="46">
        <v>11.21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</v>
      </c>
      <c r="V32" s="74">
        <v>93.39</v>
      </c>
      <c r="W32">
        <v>43.51</v>
      </c>
      <c r="X32">
        <v>14.5</v>
      </c>
      <c r="Y32">
        <v>-1</v>
      </c>
      <c r="Z32">
        <v>11.21</v>
      </c>
      <c r="AA32">
        <v>0</v>
      </c>
      <c r="AB32">
        <v>24.17</v>
      </c>
    </row>
    <row r="33" spans="7:28">
      <c r="G33" t="s">
        <v>75</v>
      </c>
      <c r="H33" s="73">
        <v>23.2</v>
      </c>
      <c r="I33" s="46">
        <v>3.87</v>
      </c>
      <c r="J33" s="46">
        <v>9.67</v>
      </c>
      <c r="K33" s="46">
        <v>0</v>
      </c>
      <c r="L33" s="46">
        <v>11.6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</v>
      </c>
      <c r="V33" s="74">
        <v>48.34</v>
      </c>
      <c r="W33">
        <v>23.2</v>
      </c>
      <c r="X33">
        <v>3.87</v>
      </c>
      <c r="Y33">
        <v>-1</v>
      </c>
      <c r="Z33">
        <v>11.6</v>
      </c>
      <c r="AA33">
        <v>0</v>
      </c>
      <c r="AB33">
        <v>9.67</v>
      </c>
    </row>
    <row r="34" spans="7:28">
      <c r="G34" t="s">
        <v>76</v>
      </c>
      <c r="H34" s="73">
        <v>32.869999999999997</v>
      </c>
      <c r="I34" s="46">
        <v>6.77</v>
      </c>
      <c r="J34" s="46">
        <v>0</v>
      </c>
      <c r="K34" s="46">
        <v>0</v>
      </c>
      <c r="L34" s="46">
        <v>10.63</v>
      </c>
      <c r="M34" s="74">
        <v>0</v>
      </c>
      <c r="N34" s="73">
        <v>0</v>
      </c>
      <c r="O34" s="46">
        <v>0</v>
      </c>
      <c r="P34" s="46">
        <v>-10</v>
      </c>
      <c r="Q34" s="46">
        <v>0</v>
      </c>
      <c r="R34" s="46">
        <v>0</v>
      </c>
      <c r="S34" s="74">
        <v>0</v>
      </c>
      <c r="U34" s="73">
        <v>-11</v>
      </c>
      <c r="V34" s="74">
        <v>50.27</v>
      </c>
      <c r="W34">
        <v>32.869999999999997</v>
      </c>
      <c r="X34">
        <v>6.77</v>
      </c>
      <c r="Y34">
        <v>-1</v>
      </c>
      <c r="Z34">
        <v>10.63</v>
      </c>
      <c r="AA34">
        <v>0</v>
      </c>
      <c r="AB34">
        <v>-10</v>
      </c>
    </row>
    <row r="35" spans="7:28">
      <c r="G35" t="s">
        <v>77</v>
      </c>
      <c r="H35" s="73">
        <v>41.57</v>
      </c>
      <c r="I35" s="46">
        <v>0</v>
      </c>
      <c r="J35" s="46">
        <v>0</v>
      </c>
      <c r="K35" s="46">
        <v>0</v>
      </c>
      <c r="L35" s="46">
        <v>11.12</v>
      </c>
      <c r="M35" s="74">
        <v>0</v>
      </c>
      <c r="N35" s="73">
        <v>0</v>
      </c>
      <c r="O35" s="46">
        <v>0</v>
      </c>
      <c r="P35" s="46">
        <v>-10</v>
      </c>
      <c r="Q35" s="46">
        <v>0</v>
      </c>
      <c r="R35" s="46">
        <v>0</v>
      </c>
      <c r="S35" s="74">
        <v>0</v>
      </c>
      <c r="U35" s="73">
        <v>-11</v>
      </c>
      <c r="V35" s="74">
        <v>52.69</v>
      </c>
      <c r="W35">
        <v>41.57</v>
      </c>
      <c r="X35">
        <v>0</v>
      </c>
      <c r="Y35">
        <v>-1</v>
      </c>
      <c r="Z35">
        <v>11.12</v>
      </c>
      <c r="AA35">
        <v>0</v>
      </c>
      <c r="AB35">
        <v>-10</v>
      </c>
    </row>
    <row r="36" spans="7:28">
      <c r="G36" t="s">
        <v>78</v>
      </c>
      <c r="H36" s="73">
        <v>44.48</v>
      </c>
      <c r="I36" s="46">
        <v>0</v>
      </c>
      <c r="J36" s="46">
        <v>0</v>
      </c>
      <c r="K36" s="46">
        <v>0</v>
      </c>
      <c r="L36" s="46">
        <v>11.21</v>
      </c>
      <c r="M36" s="74">
        <v>0</v>
      </c>
      <c r="N36" s="73">
        <v>0</v>
      </c>
      <c r="O36" s="46">
        <v>0</v>
      </c>
      <c r="P36" s="46">
        <v>-10</v>
      </c>
      <c r="Q36" s="46">
        <v>0</v>
      </c>
      <c r="R36" s="46">
        <v>0</v>
      </c>
      <c r="S36" s="74">
        <v>0</v>
      </c>
      <c r="U36" s="73">
        <v>-11</v>
      </c>
      <c r="V36" s="74">
        <v>55.69</v>
      </c>
      <c r="W36">
        <v>44.48</v>
      </c>
      <c r="X36">
        <v>0</v>
      </c>
      <c r="Y36">
        <v>-1</v>
      </c>
      <c r="Z36">
        <v>11.21</v>
      </c>
      <c r="AA36">
        <v>0</v>
      </c>
      <c r="AB36">
        <v>-10</v>
      </c>
    </row>
    <row r="37" spans="7:28">
      <c r="G37" t="s">
        <v>79</v>
      </c>
      <c r="H37" s="73">
        <v>48.34</v>
      </c>
      <c r="I37" s="46">
        <v>9.67</v>
      </c>
      <c r="J37" s="46">
        <v>0</v>
      </c>
      <c r="K37" s="46">
        <v>0</v>
      </c>
      <c r="L37" s="46">
        <v>10.92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</v>
      </c>
      <c r="V37" s="74">
        <v>68.930000000000007</v>
      </c>
      <c r="W37">
        <v>48.34</v>
      </c>
      <c r="X37">
        <v>9.67</v>
      </c>
      <c r="Y37">
        <v>-1</v>
      </c>
      <c r="Z37">
        <v>10.92</v>
      </c>
      <c r="AA37">
        <v>0</v>
      </c>
      <c r="AB37">
        <v>0</v>
      </c>
    </row>
    <row r="38" spans="7:28">
      <c r="G38" t="s">
        <v>80</v>
      </c>
      <c r="H38" s="73">
        <v>78.31</v>
      </c>
      <c r="I38" s="46">
        <v>24.17</v>
      </c>
      <c r="J38" s="46">
        <v>0</v>
      </c>
      <c r="K38" s="46">
        <v>0</v>
      </c>
      <c r="L38" s="46">
        <v>10.54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</v>
      </c>
      <c r="V38" s="74">
        <v>113.02</v>
      </c>
      <c r="W38">
        <v>78.31</v>
      </c>
      <c r="X38">
        <v>24.17</v>
      </c>
      <c r="Y38">
        <v>-1</v>
      </c>
      <c r="Z38">
        <v>10.54</v>
      </c>
      <c r="AA38">
        <v>0</v>
      </c>
      <c r="AB38">
        <v>0</v>
      </c>
    </row>
    <row r="39" spans="7:28">
      <c r="G39" t="s">
        <v>81</v>
      </c>
      <c r="H39" s="73">
        <v>14.51</v>
      </c>
      <c r="I39" s="46">
        <v>0</v>
      </c>
      <c r="J39" s="46">
        <v>0</v>
      </c>
      <c r="K39" s="46">
        <v>0</v>
      </c>
      <c r="L39" s="46">
        <v>10.34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-1</v>
      </c>
      <c r="V39" s="74">
        <v>24.85</v>
      </c>
      <c r="W39">
        <v>14.51</v>
      </c>
      <c r="X39">
        <v>0</v>
      </c>
      <c r="Y39">
        <v>-1</v>
      </c>
      <c r="Z39">
        <v>10.34</v>
      </c>
      <c r="AA39">
        <v>0</v>
      </c>
      <c r="AB39">
        <v>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9.9600000000000009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</v>
      </c>
      <c r="V40" s="74">
        <v>9.9600000000000009</v>
      </c>
      <c r="W40">
        <v>0</v>
      </c>
      <c r="X40">
        <v>0</v>
      </c>
      <c r="Y40">
        <v>-1</v>
      </c>
      <c r="Z40">
        <v>9.9600000000000009</v>
      </c>
      <c r="AA40">
        <v>0</v>
      </c>
      <c r="AB40">
        <v>0</v>
      </c>
    </row>
    <row r="41" spans="7:28">
      <c r="G41" t="s">
        <v>83</v>
      </c>
      <c r="H41" s="73">
        <v>14.5</v>
      </c>
      <c r="I41" s="46">
        <v>0</v>
      </c>
      <c r="J41" s="46">
        <v>19.34</v>
      </c>
      <c r="K41" s="46">
        <v>0</v>
      </c>
      <c r="L41" s="46">
        <v>9.2799999999999994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43.12</v>
      </c>
      <c r="W41">
        <v>14.5</v>
      </c>
      <c r="X41">
        <v>0</v>
      </c>
      <c r="Y41">
        <v>-1</v>
      </c>
      <c r="Z41">
        <v>9.2799999999999994</v>
      </c>
      <c r="AA41">
        <v>0</v>
      </c>
      <c r="AB41">
        <v>19.34</v>
      </c>
    </row>
    <row r="42" spans="7:28">
      <c r="G42" t="s">
        <v>84</v>
      </c>
      <c r="H42" s="73">
        <v>0</v>
      </c>
      <c r="I42" s="46">
        <v>9.67</v>
      </c>
      <c r="J42" s="46">
        <v>0</v>
      </c>
      <c r="K42" s="46">
        <v>0</v>
      </c>
      <c r="L42" s="46">
        <v>8.89</v>
      </c>
      <c r="M42" s="74">
        <v>0</v>
      </c>
      <c r="N42" s="73">
        <v>-4</v>
      </c>
      <c r="O42" s="46">
        <v>0</v>
      </c>
      <c r="P42" s="46">
        <v>-134</v>
      </c>
      <c r="Q42" s="46">
        <v>0</v>
      </c>
      <c r="R42" s="46">
        <v>0</v>
      </c>
      <c r="S42" s="74">
        <v>0</v>
      </c>
      <c r="U42" s="73">
        <v>-139</v>
      </c>
      <c r="V42" s="74">
        <v>18.559999999999999</v>
      </c>
      <c r="W42">
        <v>-4</v>
      </c>
      <c r="X42">
        <v>9.67</v>
      </c>
      <c r="Y42">
        <v>-1</v>
      </c>
      <c r="Z42">
        <v>8.89</v>
      </c>
      <c r="AA42">
        <v>0</v>
      </c>
      <c r="AB42">
        <v>-134</v>
      </c>
    </row>
    <row r="43" spans="7:28">
      <c r="G43" t="s">
        <v>85</v>
      </c>
      <c r="H43" s="73">
        <v>43.51</v>
      </c>
      <c r="I43" s="46">
        <v>0</v>
      </c>
      <c r="J43" s="46">
        <v>0</v>
      </c>
      <c r="K43" s="46">
        <v>0</v>
      </c>
      <c r="L43" s="46">
        <v>8.6999999999999993</v>
      </c>
      <c r="M43" s="74">
        <v>0</v>
      </c>
      <c r="N43" s="73">
        <v>0</v>
      </c>
      <c r="O43" s="46">
        <v>-25</v>
      </c>
      <c r="P43" s="46">
        <v>-60</v>
      </c>
      <c r="Q43" s="46">
        <v>0</v>
      </c>
      <c r="R43" s="46">
        <v>0</v>
      </c>
      <c r="S43" s="74">
        <v>0</v>
      </c>
      <c r="U43" s="73">
        <v>-86</v>
      </c>
      <c r="V43" s="74">
        <v>52.21</v>
      </c>
      <c r="W43">
        <v>43.51</v>
      </c>
      <c r="X43">
        <v>-25</v>
      </c>
      <c r="Y43">
        <v>-1</v>
      </c>
      <c r="Z43">
        <v>8.6999999999999993</v>
      </c>
      <c r="AA43">
        <v>0</v>
      </c>
      <c r="AB43">
        <v>-60</v>
      </c>
    </row>
    <row r="44" spans="7:28">
      <c r="G44" t="s">
        <v>86</v>
      </c>
      <c r="H44" s="73">
        <v>19.34</v>
      </c>
      <c r="I44" s="46">
        <v>0</v>
      </c>
      <c r="J44" s="46">
        <v>11.6</v>
      </c>
      <c r="K44" s="46">
        <v>0</v>
      </c>
      <c r="L44" s="46">
        <v>8.02</v>
      </c>
      <c r="M44" s="74">
        <v>0</v>
      </c>
      <c r="N44" s="73">
        <v>0</v>
      </c>
      <c r="O44" s="46">
        <v>-11</v>
      </c>
      <c r="P44" s="46">
        <v>0</v>
      </c>
      <c r="Q44" s="46">
        <v>0</v>
      </c>
      <c r="R44" s="46">
        <v>0</v>
      </c>
      <c r="S44" s="74">
        <v>0</v>
      </c>
      <c r="U44" s="73">
        <v>-12</v>
      </c>
      <c r="V44" s="74">
        <v>38.96</v>
      </c>
      <c r="W44">
        <v>19.34</v>
      </c>
      <c r="X44">
        <v>-11</v>
      </c>
      <c r="Y44">
        <v>-1</v>
      </c>
      <c r="Z44">
        <v>8.02</v>
      </c>
      <c r="AA44">
        <v>0</v>
      </c>
      <c r="AB44">
        <v>11.6</v>
      </c>
    </row>
    <row r="45" spans="7:28">
      <c r="G45" t="s">
        <v>87</v>
      </c>
      <c r="H45" s="73">
        <v>23.2</v>
      </c>
      <c r="I45" s="46">
        <v>0</v>
      </c>
      <c r="J45" s="46">
        <v>0</v>
      </c>
      <c r="K45" s="46">
        <v>0</v>
      </c>
      <c r="L45" s="46">
        <v>7.54</v>
      </c>
      <c r="M45" s="74">
        <v>0</v>
      </c>
      <c r="N45" s="73">
        <v>0</v>
      </c>
      <c r="O45" s="46">
        <v>-11</v>
      </c>
      <c r="P45" s="46">
        <v>0</v>
      </c>
      <c r="Q45" s="46">
        <v>0</v>
      </c>
      <c r="R45" s="46">
        <v>0</v>
      </c>
      <c r="S45" s="74">
        <v>0</v>
      </c>
      <c r="U45" s="73">
        <v>-12</v>
      </c>
      <c r="V45" s="74">
        <v>30.74</v>
      </c>
      <c r="W45">
        <v>23.2</v>
      </c>
      <c r="X45">
        <v>-11</v>
      </c>
      <c r="Y45">
        <v>-1</v>
      </c>
      <c r="Z45">
        <v>7.54</v>
      </c>
      <c r="AA45">
        <v>0</v>
      </c>
      <c r="AB45">
        <v>0</v>
      </c>
    </row>
    <row r="46" spans="7:28">
      <c r="G46" t="s">
        <v>88</v>
      </c>
      <c r="H46" s="73">
        <v>21.27</v>
      </c>
      <c r="I46" s="46">
        <v>0</v>
      </c>
      <c r="J46" s="46">
        <v>0</v>
      </c>
      <c r="K46" s="46">
        <v>0</v>
      </c>
      <c r="L46" s="46">
        <v>7.44</v>
      </c>
      <c r="M46" s="74">
        <v>0</v>
      </c>
      <c r="N46" s="73">
        <v>0</v>
      </c>
      <c r="O46" s="46">
        <v>-4</v>
      </c>
      <c r="P46" s="46">
        <v>-5</v>
      </c>
      <c r="Q46" s="46">
        <v>0</v>
      </c>
      <c r="R46" s="46">
        <v>0</v>
      </c>
      <c r="S46" s="74">
        <v>0</v>
      </c>
      <c r="U46" s="73">
        <v>-10</v>
      </c>
      <c r="V46" s="74">
        <v>28.71</v>
      </c>
      <c r="W46">
        <v>21.27</v>
      </c>
      <c r="X46">
        <v>-4</v>
      </c>
      <c r="Y46">
        <v>-1</v>
      </c>
      <c r="Z46">
        <v>7.44</v>
      </c>
      <c r="AA46">
        <v>0</v>
      </c>
      <c r="AB46">
        <v>-5</v>
      </c>
    </row>
    <row r="47" spans="7:28">
      <c r="G47" t="s">
        <v>89</v>
      </c>
      <c r="H47" s="73">
        <v>0</v>
      </c>
      <c r="I47" s="46">
        <v>28.04</v>
      </c>
      <c r="J47" s="46">
        <v>0</v>
      </c>
      <c r="K47" s="46">
        <v>0</v>
      </c>
      <c r="L47" s="46">
        <v>5.8</v>
      </c>
      <c r="M47" s="74">
        <v>0</v>
      </c>
      <c r="N47" s="73">
        <v>-9</v>
      </c>
      <c r="O47" s="46">
        <v>0</v>
      </c>
      <c r="P47" s="46">
        <v>-20</v>
      </c>
      <c r="Q47" s="46">
        <v>0</v>
      </c>
      <c r="R47" s="46">
        <v>0</v>
      </c>
      <c r="S47" s="74">
        <v>0</v>
      </c>
      <c r="U47" s="73">
        <v>-30</v>
      </c>
      <c r="V47" s="74">
        <v>33.840000000000003</v>
      </c>
      <c r="W47">
        <v>-9</v>
      </c>
      <c r="X47">
        <v>28.04</v>
      </c>
      <c r="Y47">
        <v>-1</v>
      </c>
      <c r="Z47">
        <v>5.8</v>
      </c>
      <c r="AA47">
        <v>0</v>
      </c>
      <c r="AB47">
        <v>-20</v>
      </c>
    </row>
    <row r="48" spans="7:28">
      <c r="G48" t="s">
        <v>90</v>
      </c>
      <c r="H48" s="73">
        <v>0</v>
      </c>
      <c r="I48" s="46">
        <v>31.91</v>
      </c>
      <c r="J48" s="46">
        <v>0</v>
      </c>
      <c r="K48" s="46">
        <v>0</v>
      </c>
      <c r="L48" s="46">
        <v>5.41</v>
      </c>
      <c r="M48" s="74">
        <v>0</v>
      </c>
      <c r="N48" s="73">
        <v>0</v>
      </c>
      <c r="O48" s="46">
        <v>0</v>
      </c>
      <c r="P48" s="46">
        <v>-20</v>
      </c>
      <c r="Q48" s="46">
        <v>0</v>
      </c>
      <c r="R48" s="46">
        <v>0</v>
      </c>
      <c r="S48" s="74">
        <v>0</v>
      </c>
      <c r="U48" s="73">
        <v>-21</v>
      </c>
      <c r="V48" s="74">
        <v>37.32</v>
      </c>
      <c r="W48">
        <v>0</v>
      </c>
      <c r="X48">
        <v>31.91</v>
      </c>
      <c r="Y48">
        <v>-1</v>
      </c>
      <c r="Z48">
        <v>5.41</v>
      </c>
      <c r="AA48">
        <v>0</v>
      </c>
      <c r="AB48">
        <v>-20</v>
      </c>
    </row>
    <row r="49" spans="7:28">
      <c r="G49" t="s">
        <v>91</v>
      </c>
      <c r="H49" s="73">
        <v>6.77</v>
      </c>
      <c r="I49" s="46">
        <v>32.869999999999997</v>
      </c>
      <c r="J49" s="46">
        <v>0</v>
      </c>
      <c r="K49" s="46">
        <v>0</v>
      </c>
      <c r="L49" s="46">
        <v>5.32</v>
      </c>
      <c r="M49" s="74">
        <v>0</v>
      </c>
      <c r="N49" s="73">
        <v>0</v>
      </c>
      <c r="O49" s="46">
        <v>0</v>
      </c>
      <c r="P49" s="46">
        <v>-15</v>
      </c>
      <c r="Q49" s="46">
        <v>0</v>
      </c>
      <c r="R49" s="46">
        <v>0</v>
      </c>
      <c r="S49" s="74">
        <v>0</v>
      </c>
      <c r="U49" s="73">
        <v>-16</v>
      </c>
      <c r="V49" s="74">
        <v>44.96</v>
      </c>
      <c r="W49">
        <v>6.77</v>
      </c>
      <c r="X49">
        <v>32.869999999999997</v>
      </c>
      <c r="Y49">
        <v>-1</v>
      </c>
      <c r="Z49">
        <v>5.32</v>
      </c>
      <c r="AA49">
        <v>0</v>
      </c>
      <c r="AB49">
        <v>-15</v>
      </c>
    </row>
    <row r="50" spans="7:28">
      <c r="G50" t="s">
        <v>92</v>
      </c>
      <c r="H50" s="73">
        <v>10.63</v>
      </c>
      <c r="I50" s="46">
        <v>40.61</v>
      </c>
      <c r="J50" s="46">
        <v>0</v>
      </c>
      <c r="K50" s="46">
        <v>0</v>
      </c>
      <c r="L50" s="46">
        <v>4.83</v>
      </c>
      <c r="M50" s="74">
        <v>0</v>
      </c>
      <c r="N50" s="73">
        <v>0</v>
      </c>
      <c r="O50" s="46">
        <v>0</v>
      </c>
      <c r="P50" s="46">
        <v>-22</v>
      </c>
      <c r="Q50" s="46">
        <v>0</v>
      </c>
      <c r="R50" s="46">
        <v>0</v>
      </c>
      <c r="S50" s="74">
        <v>0</v>
      </c>
      <c r="U50" s="73">
        <v>-23</v>
      </c>
      <c r="V50" s="74">
        <v>56.07</v>
      </c>
      <c r="W50">
        <v>10.63</v>
      </c>
      <c r="X50">
        <v>40.61</v>
      </c>
      <c r="Y50">
        <v>-1</v>
      </c>
      <c r="Z50">
        <v>4.83</v>
      </c>
      <c r="AA50">
        <v>0</v>
      </c>
      <c r="AB50">
        <v>-22</v>
      </c>
    </row>
    <row r="51" spans="7:28">
      <c r="G51" t="s">
        <v>93</v>
      </c>
      <c r="H51" s="73">
        <v>0</v>
      </c>
      <c r="I51" s="46">
        <v>43.51</v>
      </c>
      <c r="J51" s="46">
        <v>0</v>
      </c>
      <c r="K51" s="46">
        <v>0</v>
      </c>
      <c r="L51" s="46">
        <v>3.38</v>
      </c>
      <c r="M51" s="74">
        <v>0</v>
      </c>
      <c r="N51" s="73">
        <v>0</v>
      </c>
      <c r="O51" s="46">
        <v>0</v>
      </c>
      <c r="P51" s="46">
        <v>-10</v>
      </c>
      <c r="Q51" s="46">
        <v>0</v>
      </c>
      <c r="R51" s="46">
        <v>0</v>
      </c>
      <c r="S51" s="74">
        <v>0</v>
      </c>
      <c r="U51" s="73">
        <v>-11</v>
      </c>
      <c r="V51" s="74">
        <v>46.89</v>
      </c>
      <c r="W51">
        <v>0</v>
      </c>
      <c r="X51">
        <v>43.51</v>
      </c>
      <c r="Y51">
        <v>-1</v>
      </c>
      <c r="Z51">
        <v>3.38</v>
      </c>
      <c r="AA51">
        <v>0</v>
      </c>
      <c r="AB51">
        <v>-10</v>
      </c>
    </row>
    <row r="52" spans="7:28">
      <c r="G52" t="s">
        <v>94</v>
      </c>
      <c r="H52" s="73">
        <v>0</v>
      </c>
      <c r="I52" s="46">
        <v>48.34</v>
      </c>
      <c r="J52" s="46">
        <v>0</v>
      </c>
      <c r="K52" s="46">
        <v>0</v>
      </c>
      <c r="L52" s="46">
        <v>2.9</v>
      </c>
      <c r="M52" s="74">
        <v>0</v>
      </c>
      <c r="N52" s="73">
        <v>0</v>
      </c>
      <c r="O52" s="46">
        <v>0</v>
      </c>
      <c r="P52" s="46">
        <v>-8</v>
      </c>
      <c r="Q52" s="46">
        <v>0</v>
      </c>
      <c r="R52" s="46">
        <v>0</v>
      </c>
      <c r="S52" s="74">
        <v>0</v>
      </c>
      <c r="U52" s="73">
        <v>-9</v>
      </c>
      <c r="V52" s="74">
        <v>51.24</v>
      </c>
      <c r="W52">
        <v>0</v>
      </c>
      <c r="X52">
        <v>48.34</v>
      </c>
      <c r="Y52">
        <v>-1</v>
      </c>
      <c r="Z52">
        <v>2.9</v>
      </c>
      <c r="AA52">
        <v>0</v>
      </c>
      <c r="AB52">
        <v>-8</v>
      </c>
    </row>
    <row r="53" spans="7:28">
      <c r="G53" t="s">
        <v>95</v>
      </c>
      <c r="H53" s="73">
        <v>0</v>
      </c>
      <c r="I53" s="46">
        <v>44.47</v>
      </c>
      <c r="J53" s="46">
        <v>0</v>
      </c>
      <c r="K53" s="46">
        <v>0</v>
      </c>
      <c r="L53" s="46">
        <v>3.87</v>
      </c>
      <c r="M53" s="74">
        <v>0</v>
      </c>
      <c r="N53" s="73">
        <v>-21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-22</v>
      </c>
      <c r="V53" s="74">
        <v>48.34</v>
      </c>
      <c r="W53">
        <v>-21</v>
      </c>
      <c r="X53">
        <v>44.47</v>
      </c>
      <c r="Y53">
        <v>-1</v>
      </c>
      <c r="Z53">
        <v>3.87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40.6</v>
      </c>
      <c r="J54" s="46">
        <v>0</v>
      </c>
      <c r="K54" s="46">
        <v>0</v>
      </c>
      <c r="L54" s="46">
        <v>3.87</v>
      </c>
      <c r="M54" s="74">
        <v>0</v>
      </c>
      <c r="N54" s="73">
        <v>-21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-22</v>
      </c>
      <c r="V54" s="74">
        <v>44.47</v>
      </c>
      <c r="W54">
        <v>-21</v>
      </c>
      <c r="X54">
        <v>40.6</v>
      </c>
      <c r="Y54">
        <v>-1</v>
      </c>
      <c r="Z54">
        <v>3.87</v>
      </c>
      <c r="AA54">
        <v>0</v>
      </c>
      <c r="AB54">
        <v>0</v>
      </c>
    </row>
    <row r="55" spans="7:28">
      <c r="G55" t="s">
        <v>97</v>
      </c>
      <c r="H55" s="73">
        <v>17.399999999999999</v>
      </c>
      <c r="I55" s="46">
        <v>6.77</v>
      </c>
      <c r="J55" s="46">
        <v>0</v>
      </c>
      <c r="K55" s="46">
        <v>0</v>
      </c>
      <c r="L55" s="46">
        <v>3.87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</v>
      </c>
      <c r="V55" s="74">
        <v>28.04</v>
      </c>
      <c r="W55">
        <v>17.399999999999999</v>
      </c>
      <c r="X55">
        <v>6.77</v>
      </c>
      <c r="Y55">
        <v>-1</v>
      </c>
      <c r="Z55">
        <v>3.87</v>
      </c>
      <c r="AA55">
        <v>0</v>
      </c>
      <c r="AB55">
        <v>0</v>
      </c>
    </row>
    <row r="56" spans="7:28">
      <c r="G56" t="s">
        <v>98</v>
      </c>
      <c r="H56" s="73">
        <v>15.47</v>
      </c>
      <c r="I56" s="46">
        <v>0</v>
      </c>
      <c r="J56" s="46">
        <v>0</v>
      </c>
      <c r="K56" s="46">
        <v>0</v>
      </c>
      <c r="L56" s="46">
        <v>4.83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</v>
      </c>
      <c r="V56" s="74">
        <v>20.3</v>
      </c>
      <c r="W56">
        <v>15.47</v>
      </c>
      <c r="X56">
        <v>0</v>
      </c>
      <c r="Y56">
        <v>-1</v>
      </c>
      <c r="Z56">
        <v>4.83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4.83</v>
      </c>
      <c r="J57" s="46">
        <v>0</v>
      </c>
      <c r="K57" s="46">
        <v>0</v>
      </c>
      <c r="L57" s="46">
        <v>3.87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</v>
      </c>
      <c r="V57" s="74">
        <v>8.6999999999999993</v>
      </c>
      <c r="W57">
        <v>0</v>
      </c>
      <c r="X57">
        <v>4.83</v>
      </c>
      <c r="Y57">
        <v>-1</v>
      </c>
      <c r="Z57">
        <v>3.87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13.54</v>
      </c>
      <c r="J58" s="46">
        <v>0</v>
      </c>
      <c r="K58" s="46">
        <v>0</v>
      </c>
      <c r="L58" s="46">
        <v>4.83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18.37</v>
      </c>
      <c r="W58">
        <v>0</v>
      </c>
      <c r="X58">
        <v>13.54</v>
      </c>
      <c r="Y58">
        <v>-1</v>
      </c>
      <c r="Z58">
        <v>4.83</v>
      </c>
      <c r="AA58">
        <v>0</v>
      </c>
      <c r="AB58">
        <v>0</v>
      </c>
    </row>
    <row r="59" spans="7:28">
      <c r="G59" t="s">
        <v>101</v>
      </c>
      <c r="H59" s="73">
        <v>40.6</v>
      </c>
      <c r="I59" s="46">
        <v>16.440000000000001</v>
      </c>
      <c r="J59" s="46">
        <v>0</v>
      </c>
      <c r="K59" s="46">
        <v>0</v>
      </c>
      <c r="L59" s="46">
        <v>4.45</v>
      </c>
      <c r="M59" s="74">
        <v>0</v>
      </c>
      <c r="N59" s="73">
        <v>0</v>
      </c>
      <c r="O59" s="46">
        <v>0</v>
      </c>
      <c r="P59" s="46">
        <v>-13</v>
      </c>
      <c r="Q59" s="46">
        <v>0</v>
      </c>
      <c r="R59" s="46">
        <v>0</v>
      </c>
      <c r="S59" s="74">
        <v>0</v>
      </c>
      <c r="U59" s="73">
        <v>-14</v>
      </c>
      <c r="V59" s="74">
        <v>61.49</v>
      </c>
      <c r="W59">
        <v>40.6</v>
      </c>
      <c r="X59">
        <v>16.440000000000001</v>
      </c>
      <c r="Y59">
        <v>-1</v>
      </c>
      <c r="Z59">
        <v>4.45</v>
      </c>
      <c r="AA59">
        <v>0</v>
      </c>
      <c r="AB59">
        <v>-13</v>
      </c>
    </row>
    <row r="60" spans="7:28">
      <c r="G60" t="s">
        <v>102</v>
      </c>
      <c r="H60" s="73">
        <v>58.98</v>
      </c>
      <c r="I60" s="46">
        <v>26.1</v>
      </c>
      <c r="J60" s="46">
        <v>0</v>
      </c>
      <c r="K60" s="46">
        <v>0</v>
      </c>
      <c r="L60" s="46">
        <v>4.83</v>
      </c>
      <c r="M60" s="74">
        <v>0</v>
      </c>
      <c r="N60" s="73">
        <v>0</v>
      </c>
      <c r="O60" s="46">
        <v>0</v>
      </c>
      <c r="P60" s="46">
        <v>-23</v>
      </c>
      <c r="Q60" s="46">
        <v>0</v>
      </c>
      <c r="R60" s="46">
        <v>0</v>
      </c>
      <c r="S60" s="74">
        <v>0</v>
      </c>
      <c r="U60" s="73">
        <v>-24</v>
      </c>
      <c r="V60" s="74">
        <v>89.91</v>
      </c>
      <c r="W60">
        <v>58.98</v>
      </c>
      <c r="X60">
        <v>26.1</v>
      </c>
      <c r="Y60">
        <v>-1</v>
      </c>
      <c r="Z60">
        <v>4.83</v>
      </c>
      <c r="AA60">
        <v>0</v>
      </c>
      <c r="AB60">
        <v>-23</v>
      </c>
    </row>
    <row r="61" spans="7:28">
      <c r="G61" t="s">
        <v>103</v>
      </c>
      <c r="H61" s="73">
        <v>32.869999999999997</v>
      </c>
      <c r="I61" s="46">
        <v>26.1</v>
      </c>
      <c r="J61" s="46">
        <v>0</v>
      </c>
      <c r="K61" s="46">
        <v>0</v>
      </c>
      <c r="L61" s="46">
        <v>5.03</v>
      </c>
      <c r="M61" s="74">
        <v>0</v>
      </c>
      <c r="N61" s="73">
        <v>0</v>
      </c>
      <c r="O61" s="46">
        <v>0</v>
      </c>
      <c r="P61" s="46">
        <v>-30</v>
      </c>
      <c r="Q61" s="46">
        <v>0</v>
      </c>
      <c r="R61" s="46">
        <v>0</v>
      </c>
      <c r="S61" s="74">
        <v>0</v>
      </c>
      <c r="U61" s="73">
        <v>-31</v>
      </c>
      <c r="V61" s="74">
        <v>64</v>
      </c>
      <c r="W61">
        <v>32.869999999999997</v>
      </c>
      <c r="X61">
        <v>26.1</v>
      </c>
      <c r="Y61">
        <v>-1</v>
      </c>
      <c r="Z61">
        <v>5.03</v>
      </c>
      <c r="AA61">
        <v>0</v>
      </c>
      <c r="AB61">
        <v>-30</v>
      </c>
    </row>
    <row r="62" spans="7:28">
      <c r="G62" t="s">
        <v>104</v>
      </c>
      <c r="H62" s="73">
        <v>35.770000000000003</v>
      </c>
      <c r="I62" s="46">
        <v>25.14</v>
      </c>
      <c r="J62" s="46">
        <v>0</v>
      </c>
      <c r="K62" s="46">
        <v>0</v>
      </c>
      <c r="L62" s="46">
        <v>5.32</v>
      </c>
      <c r="M62" s="74">
        <v>0</v>
      </c>
      <c r="N62" s="73">
        <v>0</v>
      </c>
      <c r="O62" s="46">
        <v>0</v>
      </c>
      <c r="P62" s="46">
        <v>-40</v>
      </c>
      <c r="Q62" s="46">
        <v>0</v>
      </c>
      <c r="R62" s="46">
        <v>0</v>
      </c>
      <c r="S62" s="74">
        <v>0</v>
      </c>
      <c r="U62" s="73">
        <v>-41</v>
      </c>
      <c r="V62" s="74">
        <v>66.23</v>
      </c>
      <c r="W62">
        <v>35.770000000000003</v>
      </c>
      <c r="X62">
        <v>25.14</v>
      </c>
      <c r="Y62">
        <v>-1</v>
      </c>
      <c r="Z62">
        <v>5.32</v>
      </c>
      <c r="AA62">
        <v>0</v>
      </c>
      <c r="AB62">
        <v>-40</v>
      </c>
    </row>
    <row r="63" spans="7:28">
      <c r="G63" t="s">
        <v>105</v>
      </c>
      <c r="H63" s="73">
        <v>35.770000000000003</v>
      </c>
      <c r="I63" s="46">
        <v>51.25</v>
      </c>
      <c r="J63" s="46">
        <v>0</v>
      </c>
      <c r="K63" s="46">
        <v>0</v>
      </c>
      <c r="L63" s="46">
        <v>5.12</v>
      </c>
      <c r="M63" s="74">
        <v>0</v>
      </c>
      <c r="N63" s="73">
        <v>0</v>
      </c>
      <c r="O63" s="46">
        <v>0</v>
      </c>
      <c r="P63" s="46">
        <v>-6</v>
      </c>
      <c r="Q63" s="46">
        <v>0</v>
      </c>
      <c r="R63" s="46">
        <v>0</v>
      </c>
      <c r="S63" s="74">
        <v>0</v>
      </c>
      <c r="U63" s="73">
        <v>-7</v>
      </c>
      <c r="V63" s="74">
        <v>92.14</v>
      </c>
      <c r="W63">
        <v>35.770000000000003</v>
      </c>
      <c r="X63">
        <v>51.25</v>
      </c>
      <c r="Y63">
        <v>-1</v>
      </c>
      <c r="Z63">
        <v>5.12</v>
      </c>
      <c r="AA63">
        <v>0</v>
      </c>
      <c r="AB63">
        <v>-6</v>
      </c>
    </row>
    <row r="64" spans="7:28">
      <c r="G64" t="s">
        <v>106</v>
      </c>
      <c r="H64" s="73">
        <v>37.71</v>
      </c>
      <c r="I64" s="46">
        <v>59.94</v>
      </c>
      <c r="J64" s="46">
        <v>0</v>
      </c>
      <c r="K64" s="46">
        <v>0</v>
      </c>
      <c r="L64" s="46">
        <v>5.41</v>
      </c>
      <c r="M64" s="74">
        <v>0</v>
      </c>
      <c r="N64" s="73">
        <v>0</v>
      </c>
      <c r="O64" s="46">
        <v>0</v>
      </c>
      <c r="P64" s="46">
        <v>-17</v>
      </c>
      <c r="Q64" s="46">
        <v>0</v>
      </c>
      <c r="R64" s="46">
        <v>0</v>
      </c>
      <c r="S64" s="74">
        <v>0</v>
      </c>
      <c r="U64" s="73">
        <v>-18</v>
      </c>
      <c r="V64" s="74">
        <v>103.06</v>
      </c>
      <c r="W64">
        <v>37.71</v>
      </c>
      <c r="X64">
        <v>59.94</v>
      </c>
      <c r="Y64">
        <v>-1</v>
      </c>
      <c r="Z64">
        <v>5.41</v>
      </c>
      <c r="AA64">
        <v>0</v>
      </c>
      <c r="AB64">
        <v>-17</v>
      </c>
    </row>
    <row r="65" spans="7:28">
      <c r="G65" t="s">
        <v>107</v>
      </c>
      <c r="H65" s="73">
        <v>39.64</v>
      </c>
      <c r="I65" s="46">
        <v>65.739999999999995</v>
      </c>
      <c r="J65" s="46">
        <v>0</v>
      </c>
      <c r="K65" s="46">
        <v>0</v>
      </c>
      <c r="L65" s="46">
        <v>6.48</v>
      </c>
      <c r="M65" s="74">
        <v>0</v>
      </c>
      <c r="N65" s="73">
        <v>0</v>
      </c>
      <c r="O65" s="46">
        <v>0</v>
      </c>
      <c r="P65" s="46">
        <v>-110</v>
      </c>
      <c r="Q65" s="46">
        <v>0</v>
      </c>
      <c r="R65" s="46">
        <v>0</v>
      </c>
      <c r="S65" s="74">
        <v>0</v>
      </c>
      <c r="U65" s="73">
        <v>-111</v>
      </c>
      <c r="V65" s="74">
        <v>111.86</v>
      </c>
      <c r="W65">
        <v>39.64</v>
      </c>
      <c r="X65">
        <v>65.739999999999995</v>
      </c>
      <c r="Y65">
        <v>-1</v>
      </c>
      <c r="Z65">
        <v>6.48</v>
      </c>
      <c r="AA65">
        <v>0</v>
      </c>
      <c r="AB65">
        <v>-110</v>
      </c>
    </row>
    <row r="66" spans="7:28">
      <c r="G66" t="s">
        <v>108</v>
      </c>
      <c r="H66" s="73">
        <v>37.71</v>
      </c>
      <c r="I66" s="46">
        <v>60.9</v>
      </c>
      <c r="J66" s="46">
        <v>0</v>
      </c>
      <c r="K66" s="46">
        <v>0</v>
      </c>
      <c r="L66" s="46">
        <v>7.25</v>
      </c>
      <c r="M66" s="74">
        <v>0.1</v>
      </c>
      <c r="N66" s="73">
        <v>0</v>
      </c>
      <c r="O66" s="46">
        <v>0</v>
      </c>
      <c r="P66" s="46">
        <v>-7</v>
      </c>
      <c r="Q66" s="46">
        <v>0</v>
      </c>
      <c r="R66" s="46">
        <v>0</v>
      </c>
      <c r="S66" s="74">
        <v>0</v>
      </c>
      <c r="U66" s="73">
        <v>-8</v>
      </c>
      <c r="V66" s="74">
        <v>105.96</v>
      </c>
      <c r="W66">
        <v>37.71</v>
      </c>
      <c r="X66">
        <v>60.9</v>
      </c>
      <c r="Y66">
        <v>-1</v>
      </c>
      <c r="Z66">
        <v>7.25</v>
      </c>
      <c r="AA66">
        <v>0.1</v>
      </c>
      <c r="AB66">
        <v>-7</v>
      </c>
    </row>
    <row r="67" spans="7:28">
      <c r="G67" t="s">
        <v>109</v>
      </c>
      <c r="H67" s="73">
        <v>29.96</v>
      </c>
      <c r="I67" s="46">
        <v>24.17</v>
      </c>
      <c r="J67" s="46">
        <v>22.24</v>
      </c>
      <c r="K67" s="46">
        <v>0</v>
      </c>
      <c r="L67" s="46">
        <v>7.64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</v>
      </c>
      <c r="V67" s="74">
        <v>84.01</v>
      </c>
      <c r="W67">
        <v>29.96</v>
      </c>
      <c r="X67">
        <v>24.17</v>
      </c>
      <c r="Y67">
        <v>-1</v>
      </c>
      <c r="Z67">
        <v>7.64</v>
      </c>
      <c r="AA67">
        <v>0</v>
      </c>
      <c r="AB67">
        <v>22.24</v>
      </c>
    </row>
    <row r="68" spans="7:28">
      <c r="G68" t="s">
        <v>110</v>
      </c>
      <c r="H68" s="73">
        <v>32.869999999999997</v>
      </c>
      <c r="I68" s="46">
        <v>17.399999999999999</v>
      </c>
      <c r="J68" s="46">
        <v>18.37</v>
      </c>
      <c r="K68" s="46">
        <v>0</v>
      </c>
      <c r="L68" s="46">
        <v>7.06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</v>
      </c>
      <c r="V68" s="74">
        <v>75.7</v>
      </c>
      <c r="W68">
        <v>32.869999999999997</v>
      </c>
      <c r="X68">
        <v>17.399999999999999</v>
      </c>
      <c r="Y68">
        <v>-1</v>
      </c>
      <c r="Z68">
        <v>7.06</v>
      </c>
      <c r="AA68">
        <v>0</v>
      </c>
      <c r="AB68">
        <v>18.37</v>
      </c>
    </row>
    <row r="69" spans="7:28">
      <c r="G69" t="s">
        <v>111</v>
      </c>
      <c r="H69" s="73">
        <v>47.76</v>
      </c>
      <c r="I69" s="46">
        <v>14.05</v>
      </c>
      <c r="J69" s="46">
        <v>6.32</v>
      </c>
      <c r="K69" s="46">
        <v>0</v>
      </c>
      <c r="L69" s="46">
        <v>5.4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</v>
      </c>
      <c r="V69" s="74">
        <v>73.53</v>
      </c>
      <c r="W69">
        <v>47.76</v>
      </c>
      <c r="X69">
        <v>14.05</v>
      </c>
      <c r="Y69">
        <v>-1</v>
      </c>
      <c r="Z69">
        <v>5.4</v>
      </c>
      <c r="AA69">
        <v>0</v>
      </c>
      <c r="AB69">
        <v>6.32</v>
      </c>
    </row>
    <row r="70" spans="7:28">
      <c r="G70" t="s">
        <v>112</v>
      </c>
      <c r="H70" s="73">
        <v>31.97</v>
      </c>
      <c r="I70" s="46">
        <v>8.9499999999999993</v>
      </c>
      <c r="J70" s="46">
        <v>0.64</v>
      </c>
      <c r="K70" s="46">
        <v>0</v>
      </c>
      <c r="L70" s="46">
        <v>5.56</v>
      </c>
      <c r="M70" s="74">
        <v>0.39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47.51</v>
      </c>
      <c r="W70">
        <v>31.97</v>
      </c>
      <c r="X70">
        <v>8.9499999999999993</v>
      </c>
      <c r="Y70">
        <v>-1</v>
      </c>
      <c r="Z70">
        <v>5.56</v>
      </c>
      <c r="AA70">
        <v>0.39</v>
      </c>
      <c r="AB70">
        <v>0.64</v>
      </c>
    </row>
    <row r="71" spans="7:28">
      <c r="G71" t="s">
        <v>113</v>
      </c>
      <c r="H71" s="73">
        <v>28.38</v>
      </c>
      <c r="I71" s="46">
        <v>0</v>
      </c>
      <c r="J71" s="46">
        <v>13.83</v>
      </c>
      <c r="K71" s="46">
        <v>0</v>
      </c>
      <c r="L71" s="46">
        <v>3.84</v>
      </c>
      <c r="M71" s="74">
        <v>0.38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</v>
      </c>
      <c r="V71" s="74">
        <v>46.43</v>
      </c>
      <c r="W71">
        <v>28.38</v>
      </c>
      <c r="X71">
        <v>0</v>
      </c>
      <c r="Y71">
        <v>-1</v>
      </c>
      <c r="Z71">
        <v>3.84</v>
      </c>
      <c r="AA71">
        <v>0.38</v>
      </c>
      <c r="AB71">
        <v>13.83</v>
      </c>
    </row>
    <row r="72" spans="7:28">
      <c r="G72" t="s">
        <v>114</v>
      </c>
      <c r="H72" s="73">
        <v>17.399999999999999</v>
      </c>
      <c r="I72" s="46">
        <v>24.17</v>
      </c>
      <c r="J72" s="46">
        <v>10.88</v>
      </c>
      <c r="K72" s="46">
        <v>0</v>
      </c>
      <c r="L72" s="46">
        <v>2.85</v>
      </c>
      <c r="M72" s="74">
        <v>0.44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</v>
      </c>
      <c r="V72" s="74">
        <v>55.74</v>
      </c>
      <c r="W72">
        <v>17.399999999999999</v>
      </c>
      <c r="X72">
        <v>24.17</v>
      </c>
      <c r="Y72">
        <v>-1</v>
      </c>
      <c r="Z72">
        <v>2.85</v>
      </c>
      <c r="AA72">
        <v>0.44</v>
      </c>
      <c r="AB72">
        <v>10.88</v>
      </c>
    </row>
    <row r="73" spans="7:28">
      <c r="G73" t="s">
        <v>115</v>
      </c>
      <c r="H73" s="73">
        <v>0</v>
      </c>
      <c r="I73" s="46">
        <v>28.89</v>
      </c>
      <c r="J73" s="46">
        <v>7.44</v>
      </c>
      <c r="K73" s="46">
        <v>0</v>
      </c>
      <c r="L73" s="46">
        <v>0.94</v>
      </c>
      <c r="M73" s="74">
        <v>0.22</v>
      </c>
      <c r="N73" s="73">
        <v>-11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-12</v>
      </c>
      <c r="V73" s="74">
        <v>37.49</v>
      </c>
      <c r="W73">
        <v>-11</v>
      </c>
      <c r="X73">
        <v>28.89</v>
      </c>
      <c r="Y73">
        <v>-1</v>
      </c>
      <c r="Z73">
        <v>0.94</v>
      </c>
      <c r="AA73">
        <v>0.22</v>
      </c>
      <c r="AB73">
        <v>7.44</v>
      </c>
    </row>
    <row r="74" spans="7:28">
      <c r="G74" t="s">
        <v>116</v>
      </c>
      <c r="H74" s="73">
        <v>0</v>
      </c>
      <c r="I74" s="46">
        <v>33.54</v>
      </c>
      <c r="J74" s="46">
        <v>6.55</v>
      </c>
      <c r="K74" s="46">
        <v>0</v>
      </c>
      <c r="L74" s="46">
        <v>0.89</v>
      </c>
      <c r="M74" s="74">
        <v>0.23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</v>
      </c>
      <c r="V74" s="74">
        <v>41.21</v>
      </c>
      <c r="W74">
        <v>0</v>
      </c>
      <c r="X74">
        <v>33.54</v>
      </c>
      <c r="Y74">
        <v>-1</v>
      </c>
      <c r="Z74">
        <v>0.89</v>
      </c>
      <c r="AA74">
        <v>0.23</v>
      </c>
      <c r="AB74">
        <v>6.55</v>
      </c>
    </row>
    <row r="75" spans="7:28">
      <c r="G75" t="s">
        <v>117</v>
      </c>
      <c r="H75" s="73">
        <v>16.73</v>
      </c>
      <c r="I75" s="46">
        <v>31.76</v>
      </c>
      <c r="J75" s="46">
        <v>22.68</v>
      </c>
      <c r="K75" s="46">
        <v>0</v>
      </c>
      <c r="L75" s="46">
        <v>0.75</v>
      </c>
      <c r="M75" s="74">
        <v>0.15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</v>
      </c>
      <c r="V75" s="74">
        <v>72.069999999999993</v>
      </c>
      <c r="W75">
        <v>16.73</v>
      </c>
      <c r="X75">
        <v>31.76</v>
      </c>
      <c r="Y75">
        <v>-1</v>
      </c>
      <c r="Z75">
        <v>0.75</v>
      </c>
      <c r="AA75">
        <v>0.15</v>
      </c>
      <c r="AB75">
        <v>22.68</v>
      </c>
    </row>
    <row r="76" spans="7:28">
      <c r="G76" t="s">
        <v>118</v>
      </c>
      <c r="H76" s="73">
        <v>8.74</v>
      </c>
      <c r="I76" s="46">
        <v>22.68</v>
      </c>
      <c r="J76" s="46">
        <v>28.35</v>
      </c>
      <c r="K76" s="46">
        <v>0</v>
      </c>
      <c r="L76" s="46">
        <v>0.62</v>
      </c>
      <c r="M76" s="74">
        <v>0.11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</v>
      </c>
      <c r="V76" s="74">
        <v>60.5</v>
      </c>
      <c r="W76">
        <v>8.74</v>
      </c>
      <c r="X76">
        <v>22.68</v>
      </c>
      <c r="Y76">
        <v>-1</v>
      </c>
      <c r="Z76">
        <v>0.62</v>
      </c>
      <c r="AA76">
        <v>0.11</v>
      </c>
      <c r="AB76">
        <v>28.35</v>
      </c>
    </row>
    <row r="77" spans="7:28">
      <c r="G77" t="s">
        <v>119</v>
      </c>
      <c r="H77" s="73">
        <v>0</v>
      </c>
      <c r="I77" s="46">
        <v>4.01</v>
      </c>
      <c r="J77" s="46">
        <v>2.41</v>
      </c>
      <c r="K77" s="46">
        <v>0</v>
      </c>
      <c r="L77" s="46">
        <v>1.03</v>
      </c>
      <c r="M77" s="74">
        <v>0.24</v>
      </c>
      <c r="N77" s="73">
        <v>-22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-23</v>
      </c>
      <c r="V77" s="74">
        <v>7.69</v>
      </c>
      <c r="W77">
        <v>-22</v>
      </c>
      <c r="X77">
        <v>4.01</v>
      </c>
      <c r="Y77">
        <v>-1</v>
      </c>
      <c r="Z77">
        <v>1.03</v>
      </c>
      <c r="AA77">
        <v>0.24</v>
      </c>
      <c r="AB77">
        <v>2.41</v>
      </c>
    </row>
    <row r="78" spans="7:28">
      <c r="G78" t="s">
        <v>120</v>
      </c>
      <c r="H78" s="73">
        <v>0</v>
      </c>
      <c r="I78" s="46">
        <v>0</v>
      </c>
      <c r="J78" s="46">
        <v>2.54</v>
      </c>
      <c r="K78" s="46">
        <v>0</v>
      </c>
      <c r="L78" s="46">
        <v>1.07</v>
      </c>
      <c r="M78" s="74">
        <v>0.21</v>
      </c>
      <c r="N78" s="73">
        <v>-28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-29</v>
      </c>
      <c r="V78" s="74">
        <v>3.82</v>
      </c>
      <c r="W78">
        <v>-28</v>
      </c>
      <c r="X78">
        <v>0</v>
      </c>
      <c r="Y78">
        <v>-1</v>
      </c>
      <c r="Z78">
        <v>1.07</v>
      </c>
      <c r="AA78">
        <v>0.21</v>
      </c>
      <c r="AB78">
        <v>2.54</v>
      </c>
    </row>
    <row r="79" spans="7:28">
      <c r="G79" t="s">
        <v>121</v>
      </c>
      <c r="H79" s="73">
        <v>28.86</v>
      </c>
      <c r="I79" s="46">
        <v>0</v>
      </c>
      <c r="J79" s="46">
        <v>0</v>
      </c>
      <c r="K79" s="46">
        <v>0</v>
      </c>
      <c r="L79" s="46">
        <v>2.86</v>
      </c>
      <c r="M79" s="74">
        <v>0.34</v>
      </c>
      <c r="N79" s="73">
        <v>0</v>
      </c>
      <c r="O79" s="46">
        <v>-21</v>
      </c>
      <c r="P79" s="46">
        <v>0</v>
      </c>
      <c r="Q79" s="46">
        <v>0</v>
      </c>
      <c r="R79" s="46">
        <v>0</v>
      </c>
      <c r="S79" s="74">
        <v>0</v>
      </c>
      <c r="U79" s="73">
        <v>-22</v>
      </c>
      <c r="V79" s="74">
        <v>32.06</v>
      </c>
      <c r="W79">
        <v>28.86</v>
      </c>
      <c r="X79">
        <v>-21</v>
      </c>
      <c r="Y79">
        <v>-1</v>
      </c>
      <c r="Z79">
        <v>2.86</v>
      </c>
      <c r="AA79">
        <v>0.34</v>
      </c>
      <c r="AB79">
        <v>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4.33</v>
      </c>
      <c r="M80" s="74">
        <v>0</v>
      </c>
      <c r="N80" s="73">
        <v>0</v>
      </c>
      <c r="O80" s="46">
        <v>-5</v>
      </c>
      <c r="P80" s="46">
        <v>0</v>
      </c>
      <c r="Q80" s="46">
        <v>0</v>
      </c>
      <c r="R80" s="46">
        <v>0</v>
      </c>
      <c r="S80" s="74">
        <v>0</v>
      </c>
      <c r="U80" s="73">
        <v>-6</v>
      </c>
      <c r="V80" s="74">
        <v>4.33</v>
      </c>
      <c r="W80">
        <v>0</v>
      </c>
      <c r="X80">
        <v>-5</v>
      </c>
      <c r="Y80">
        <v>-1</v>
      </c>
      <c r="Z80">
        <v>4.33</v>
      </c>
      <c r="AA80">
        <v>0</v>
      </c>
      <c r="AB80">
        <v>0</v>
      </c>
    </row>
    <row r="81" spans="7:28">
      <c r="G81" t="s">
        <v>123</v>
      </c>
      <c r="H81" s="73">
        <v>22.23</v>
      </c>
      <c r="I81" s="46">
        <v>0</v>
      </c>
      <c r="J81" s="46">
        <v>0</v>
      </c>
      <c r="K81" s="46">
        <v>0</v>
      </c>
      <c r="L81" s="46">
        <v>10.54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32.770000000000003</v>
      </c>
      <c r="W81">
        <v>22.23</v>
      </c>
      <c r="X81">
        <v>0</v>
      </c>
      <c r="Y81">
        <v>-1</v>
      </c>
      <c r="Z81">
        <v>10.54</v>
      </c>
      <c r="AA81">
        <v>0</v>
      </c>
      <c r="AB81">
        <v>0</v>
      </c>
    </row>
    <row r="82" spans="7:28">
      <c r="G82" t="s">
        <v>124</v>
      </c>
      <c r="H82" s="73">
        <v>28.04</v>
      </c>
      <c r="I82" s="46">
        <v>0</v>
      </c>
      <c r="J82" s="46">
        <v>0</v>
      </c>
      <c r="K82" s="46">
        <v>0</v>
      </c>
      <c r="L82" s="46">
        <v>9.2799999999999994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37.32</v>
      </c>
      <c r="W82">
        <v>28.04</v>
      </c>
      <c r="X82">
        <v>0</v>
      </c>
      <c r="Y82">
        <v>-1</v>
      </c>
      <c r="Z82">
        <v>9.2799999999999994</v>
      </c>
      <c r="AA82">
        <v>0</v>
      </c>
      <c r="AB82">
        <v>0</v>
      </c>
    </row>
    <row r="83" spans="7:28">
      <c r="G83" t="s">
        <v>125</v>
      </c>
      <c r="H83" s="73">
        <v>76.38</v>
      </c>
      <c r="I83" s="46">
        <v>19.34</v>
      </c>
      <c r="J83" s="46">
        <v>29</v>
      </c>
      <c r="K83" s="46">
        <v>0</v>
      </c>
      <c r="L83" s="46">
        <v>9.18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133.9</v>
      </c>
      <c r="W83">
        <v>76.38</v>
      </c>
      <c r="X83">
        <v>19.34</v>
      </c>
      <c r="Y83">
        <v>-1</v>
      </c>
      <c r="Z83">
        <v>9.18</v>
      </c>
      <c r="AA83">
        <v>0</v>
      </c>
      <c r="AB83">
        <v>29</v>
      </c>
    </row>
    <row r="84" spans="7:28">
      <c r="G84" t="s">
        <v>126</v>
      </c>
      <c r="H84" s="73">
        <v>75.41</v>
      </c>
      <c r="I84" s="46">
        <v>19.34</v>
      </c>
      <c r="J84" s="46">
        <v>29</v>
      </c>
      <c r="K84" s="46">
        <v>0</v>
      </c>
      <c r="L84" s="46">
        <v>8.6999999999999993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132.44999999999999</v>
      </c>
      <c r="W84">
        <v>75.41</v>
      </c>
      <c r="X84">
        <v>19.34</v>
      </c>
      <c r="Y84">
        <v>-1</v>
      </c>
      <c r="Z84">
        <v>8.6999999999999993</v>
      </c>
      <c r="AA84">
        <v>0</v>
      </c>
      <c r="AB84">
        <v>29</v>
      </c>
    </row>
    <row r="85" spans="7:28">
      <c r="G85" t="s">
        <v>127</v>
      </c>
      <c r="H85" s="73">
        <v>34.81</v>
      </c>
      <c r="I85" s="46">
        <v>19.34</v>
      </c>
      <c r="J85" s="46">
        <v>29</v>
      </c>
      <c r="K85" s="46">
        <v>0</v>
      </c>
      <c r="L85" s="46">
        <v>8.41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91.56</v>
      </c>
      <c r="W85">
        <v>34.81</v>
      </c>
      <c r="X85">
        <v>19.34</v>
      </c>
      <c r="Y85">
        <v>-1</v>
      </c>
      <c r="Z85">
        <v>8.41</v>
      </c>
      <c r="AA85">
        <v>0</v>
      </c>
      <c r="AB85">
        <v>29</v>
      </c>
    </row>
    <row r="86" spans="7:28">
      <c r="G86" t="s">
        <v>128</v>
      </c>
      <c r="H86" s="73">
        <v>29.97</v>
      </c>
      <c r="I86" s="46">
        <v>9.67</v>
      </c>
      <c r="J86" s="46">
        <v>29</v>
      </c>
      <c r="K86" s="46">
        <v>0</v>
      </c>
      <c r="L86" s="46">
        <v>7.64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76.28</v>
      </c>
      <c r="W86">
        <v>29.97</v>
      </c>
      <c r="X86">
        <v>9.67</v>
      </c>
      <c r="Y86">
        <v>-1</v>
      </c>
      <c r="Z86">
        <v>7.64</v>
      </c>
      <c r="AA86">
        <v>0</v>
      </c>
      <c r="AB86">
        <v>29</v>
      </c>
    </row>
    <row r="87" spans="7:28">
      <c r="G87" t="s">
        <v>129</v>
      </c>
      <c r="H87" s="73">
        <v>20.309999999999999</v>
      </c>
      <c r="I87" s="46">
        <v>0</v>
      </c>
      <c r="J87" s="46">
        <v>0</v>
      </c>
      <c r="K87" s="46">
        <v>0</v>
      </c>
      <c r="L87" s="46">
        <v>7.44</v>
      </c>
      <c r="M87" s="74">
        <v>0</v>
      </c>
      <c r="N87" s="73">
        <v>0</v>
      </c>
      <c r="O87" s="46">
        <v>0</v>
      </c>
      <c r="P87" s="46">
        <v>-125</v>
      </c>
      <c r="Q87" s="46">
        <v>0</v>
      </c>
      <c r="R87" s="46">
        <v>0</v>
      </c>
      <c r="S87" s="74">
        <v>0</v>
      </c>
      <c r="U87" s="73">
        <v>-126</v>
      </c>
      <c r="V87" s="74">
        <v>27.75</v>
      </c>
      <c r="W87">
        <v>20.309999999999999</v>
      </c>
      <c r="X87">
        <v>0</v>
      </c>
      <c r="Y87">
        <v>-1</v>
      </c>
      <c r="Z87">
        <v>7.44</v>
      </c>
      <c r="AA87">
        <v>0</v>
      </c>
      <c r="AB87">
        <v>-125</v>
      </c>
    </row>
    <row r="88" spans="7:28">
      <c r="G88" t="s">
        <v>130</v>
      </c>
      <c r="H88" s="73">
        <v>17.399999999999999</v>
      </c>
      <c r="I88" s="46">
        <v>0</v>
      </c>
      <c r="J88" s="46">
        <v>0</v>
      </c>
      <c r="K88" s="46">
        <v>0</v>
      </c>
      <c r="L88" s="46">
        <v>7.35</v>
      </c>
      <c r="M88" s="74">
        <v>0</v>
      </c>
      <c r="N88" s="73">
        <v>0</v>
      </c>
      <c r="O88" s="46">
        <v>0</v>
      </c>
      <c r="P88" s="46">
        <v>-30</v>
      </c>
      <c r="Q88" s="46">
        <v>0</v>
      </c>
      <c r="R88" s="46">
        <v>0</v>
      </c>
      <c r="S88" s="74">
        <v>0</v>
      </c>
      <c r="U88" s="73">
        <v>-31</v>
      </c>
      <c r="V88" s="74">
        <v>24.75</v>
      </c>
      <c r="W88">
        <v>17.399999999999999</v>
      </c>
      <c r="X88">
        <v>0</v>
      </c>
      <c r="Y88">
        <v>-1</v>
      </c>
      <c r="Z88">
        <v>7.35</v>
      </c>
      <c r="AA88">
        <v>0</v>
      </c>
      <c r="AB88">
        <v>-30</v>
      </c>
    </row>
    <row r="89" spans="7:28">
      <c r="G89" t="s">
        <v>131</v>
      </c>
      <c r="H89" s="73">
        <v>60.91</v>
      </c>
      <c r="I89" s="46">
        <v>33.840000000000003</v>
      </c>
      <c r="J89" s="46">
        <v>0</v>
      </c>
      <c r="K89" s="46">
        <v>0</v>
      </c>
      <c r="L89" s="46">
        <v>6.57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101.32</v>
      </c>
      <c r="W89">
        <v>60.91</v>
      </c>
      <c r="X89">
        <v>33.840000000000003</v>
      </c>
      <c r="Y89">
        <v>-1</v>
      </c>
      <c r="Z89">
        <v>6.57</v>
      </c>
      <c r="AA89">
        <v>0</v>
      </c>
      <c r="AB89">
        <v>0</v>
      </c>
    </row>
    <row r="90" spans="7:28">
      <c r="G90" t="s">
        <v>132</v>
      </c>
      <c r="H90" s="73">
        <v>69.61</v>
      </c>
      <c r="I90" s="46">
        <v>33.840000000000003</v>
      </c>
      <c r="J90" s="46">
        <v>0</v>
      </c>
      <c r="K90" s="46">
        <v>0</v>
      </c>
      <c r="L90" s="46">
        <v>6.28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109.73</v>
      </c>
      <c r="W90">
        <v>69.61</v>
      </c>
      <c r="X90">
        <v>33.840000000000003</v>
      </c>
      <c r="Y90">
        <v>-1</v>
      </c>
      <c r="Z90">
        <v>6.28</v>
      </c>
      <c r="AA90">
        <v>0</v>
      </c>
      <c r="AB90">
        <v>0</v>
      </c>
    </row>
    <row r="91" spans="7:28">
      <c r="G91" t="s">
        <v>133</v>
      </c>
      <c r="H91" s="73">
        <v>80.239999999999995</v>
      </c>
      <c r="I91" s="46">
        <v>44.47</v>
      </c>
      <c r="J91" s="46">
        <v>0</v>
      </c>
      <c r="K91" s="46">
        <v>0</v>
      </c>
      <c r="L91" s="46">
        <v>5.61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130.32</v>
      </c>
      <c r="W91">
        <v>80.239999999999995</v>
      </c>
      <c r="X91">
        <v>44.47</v>
      </c>
      <c r="Y91">
        <v>-1</v>
      </c>
      <c r="Z91">
        <v>5.61</v>
      </c>
      <c r="AA91">
        <v>0</v>
      </c>
      <c r="AB91">
        <v>0</v>
      </c>
    </row>
    <row r="92" spans="7:28">
      <c r="G92" t="s">
        <v>134</v>
      </c>
      <c r="H92" s="73">
        <v>79.28</v>
      </c>
      <c r="I92" s="46">
        <v>35.770000000000003</v>
      </c>
      <c r="J92" s="46">
        <v>0</v>
      </c>
      <c r="K92" s="46">
        <v>0</v>
      </c>
      <c r="L92" s="46">
        <v>4.93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119.98</v>
      </c>
      <c r="W92">
        <v>79.28</v>
      </c>
      <c r="X92">
        <v>35.770000000000003</v>
      </c>
      <c r="Y92">
        <v>-1</v>
      </c>
      <c r="Z92">
        <v>4.93</v>
      </c>
      <c r="AA92">
        <v>0</v>
      </c>
      <c r="AB92">
        <v>0</v>
      </c>
    </row>
    <row r="93" spans="7:28">
      <c r="G93" t="s">
        <v>135</v>
      </c>
      <c r="H93" s="73">
        <v>61.88</v>
      </c>
      <c r="I93" s="46">
        <v>26.1</v>
      </c>
      <c r="J93" s="46">
        <v>0</v>
      </c>
      <c r="K93" s="46">
        <v>0</v>
      </c>
      <c r="L93" s="46">
        <v>4.83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92.81</v>
      </c>
      <c r="W93">
        <v>61.88</v>
      </c>
      <c r="X93">
        <v>26.1</v>
      </c>
      <c r="Y93">
        <v>-1</v>
      </c>
      <c r="Z93">
        <v>4.83</v>
      </c>
      <c r="AA93">
        <v>0</v>
      </c>
      <c r="AB93">
        <v>0</v>
      </c>
    </row>
    <row r="94" spans="7:28">
      <c r="G94" t="s">
        <v>136</v>
      </c>
      <c r="H94" s="73">
        <v>66.7</v>
      </c>
      <c r="I94" s="46">
        <v>19.34</v>
      </c>
      <c r="J94" s="46">
        <v>0</v>
      </c>
      <c r="K94" s="46">
        <v>0</v>
      </c>
      <c r="L94" s="46">
        <v>3.58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89.62</v>
      </c>
      <c r="W94">
        <v>66.7</v>
      </c>
      <c r="X94">
        <v>19.34</v>
      </c>
      <c r="Y94">
        <v>-1</v>
      </c>
      <c r="Z94">
        <v>3.58</v>
      </c>
      <c r="AA94">
        <v>0</v>
      </c>
      <c r="AB94">
        <v>0</v>
      </c>
    </row>
    <row r="95" spans="7:28">
      <c r="G95" t="s">
        <v>137</v>
      </c>
      <c r="H95" s="73">
        <v>47.37</v>
      </c>
      <c r="I95" s="46">
        <v>0</v>
      </c>
      <c r="J95" s="46">
        <v>0</v>
      </c>
      <c r="K95" s="46">
        <v>0</v>
      </c>
      <c r="L95" s="46">
        <v>3.19</v>
      </c>
      <c r="M95" s="74">
        <v>0</v>
      </c>
      <c r="N95" s="73">
        <v>0</v>
      </c>
      <c r="O95" s="46">
        <v>0</v>
      </c>
      <c r="P95" s="46">
        <v>-10</v>
      </c>
      <c r="Q95" s="46">
        <v>0</v>
      </c>
      <c r="R95" s="46">
        <v>0</v>
      </c>
      <c r="S95" s="74">
        <v>0</v>
      </c>
      <c r="U95" s="73">
        <v>-11</v>
      </c>
      <c r="V95" s="74">
        <v>50.56</v>
      </c>
      <c r="W95">
        <v>47.37</v>
      </c>
      <c r="X95">
        <v>0</v>
      </c>
      <c r="Y95">
        <v>-1</v>
      </c>
      <c r="Z95">
        <v>3.19</v>
      </c>
      <c r="AA95">
        <v>0</v>
      </c>
      <c r="AB95">
        <v>-10</v>
      </c>
    </row>
    <row r="96" spans="7:28">
      <c r="G96" t="s">
        <v>138</v>
      </c>
      <c r="H96" s="73">
        <v>15.47</v>
      </c>
      <c r="I96" s="46">
        <v>0</v>
      </c>
      <c r="J96" s="46">
        <v>0</v>
      </c>
      <c r="K96" s="46">
        <v>0</v>
      </c>
      <c r="L96" s="46">
        <v>2.9</v>
      </c>
      <c r="M96" s="74">
        <v>0</v>
      </c>
      <c r="N96" s="73">
        <v>0</v>
      </c>
      <c r="O96" s="46">
        <v>-14</v>
      </c>
      <c r="P96" s="46">
        <v>-10</v>
      </c>
      <c r="Q96" s="46">
        <v>0</v>
      </c>
      <c r="R96" s="46">
        <v>0</v>
      </c>
      <c r="S96" s="74">
        <v>0</v>
      </c>
      <c r="U96" s="73">
        <v>-25</v>
      </c>
      <c r="V96" s="74">
        <v>18.37</v>
      </c>
      <c r="W96">
        <v>15.47</v>
      </c>
      <c r="X96">
        <v>-14</v>
      </c>
      <c r="Y96">
        <v>-1</v>
      </c>
      <c r="Z96">
        <v>2.9</v>
      </c>
      <c r="AA96">
        <v>0</v>
      </c>
      <c r="AB96">
        <v>-10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2.3199999999999998</v>
      </c>
      <c r="M97" s="74">
        <v>0</v>
      </c>
      <c r="N97" s="73">
        <v>0</v>
      </c>
      <c r="O97" s="46">
        <v>-37</v>
      </c>
      <c r="P97" s="46">
        <v>-10</v>
      </c>
      <c r="Q97" s="46">
        <v>0</v>
      </c>
      <c r="R97" s="46">
        <v>0</v>
      </c>
      <c r="S97" s="74">
        <v>0</v>
      </c>
      <c r="U97" s="73">
        <v>-48</v>
      </c>
      <c r="V97" s="74">
        <v>2.3199999999999998</v>
      </c>
      <c r="W97">
        <v>0</v>
      </c>
      <c r="X97">
        <v>-37</v>
      </c>
      <c r="Y97">
        <v>-1</v>
      </c>
      <c r="Z97">
        <v>2.3199999999999998</v>
      </c>
      <c r="AA97">
        <v>0</v>
      </c>
      <c r="AB97">
        <v>-10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2.3199999999999998</v>
      </c>
      <c r="M98" s="74">
        <v>0</v>
      </c>
      <c r="N98" s="73">
        <v>0</v>
      </c>
      <c r="O98" s="46">
        <v>-52</v>
      </c>
      <c r="P98" s="46">
        <v>-10</v>
      </c>
      <c r="Q98" s="46">
        <v>0</v>
      </c>
      <c r="R98" s="46">
        <v>0</v>
      </c>
      <c r="S98" s="74">
        <v>0</v>
      </c>
      <c r="U98" s="73">
        <v>-63</v>
      </c>
      <c r="V98" s="74">
        <v>2.3199999999999998</v>
      </c>
      <c r="W98">
        <v>0</v>
      </c>
      <c r="X98">
        <v>-52</v>
      </c>
      <c r="Y98">
        <v>-1</v>
      </c>
      <c r="Z98">
        <v>2.3199999999999998</v>
      </c>
      <c r="AA98">
        <v>0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0.66274749999999982</v>
      </c>
      <c r="I99" s="69">
        <f t="shared" ref="I99:BQ99" si="1">SUM(I3:I98)/4000</f>
        <v>0.36081750000000001</v>
      </c>
      <c r="J99" s="69">
        <f t="shared" si="1"/>
        <v>8.9217500000000005E-2</v>
      </c>
      <c r="K99" s="69">
        <f t="shared" si="1"/>
        <v>0</v>
      </c>
      <c r="L99" s="69">
        <f t="shared" si="1"/>
        <v>0.12813249999999995</v>
      </c>
      <c r="M99" s="69">
        <f t="shared" si="1"/>
        <v>7.0249999999999989E-4</v>
      </c>
      <c r="N99" s="68">
        <f t="shared" si="1"/>
        <v>-2.9000000000000001E-2</v>
      </c>
      <c r="O99" s="69">
        <f t="shared" si="1"/>
        <v>-9.9250000000000005E-2</v>
      </c>
      <c r="P99" s="69">
        <f t="shared" si="1"/>
        <v>-0.41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-0.56225000000000003</v>
      </c>
      <c r="V99" s="70">
        <f t="shared" si="1"/>
        <v>1.2416174999999996</v>
      </c>
      <c r="W99">
        <f t="shared" si="1"/>
        <v>0.63374749999999991</v>
      </c>
      <c r="X99">
        <f t="shared" si="1"/>
        <v>0.26156749999999995</v>
      </c>
      <c r="Y99">
        <f t="shared" si="1"/>
        <v>-2.4E-2</v>
      </c>
      <c r="Z99">
        <f t="shared" si="1"/>
        <v>0.12813249999999995</v>
      </c>
      <c r="AA99">
        <f t="shared" si="1"/>
        <v>7.0249999999999989E-4</v>
      </c>
      <c r="AB99">
        <f t="shared" si="1"/>
        <v>-0.32078250000000003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X6" sqref="X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45232</v>
      </c>
      <c r="U2" s="73" t="s">
        <v>225</v>
      </c>
      <c r="V2" s="74" t="s">
        <v>224</v>
      </c>
      <c r="W2" s="28"/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/>
    </row>
    <row r="4" spans="1:23">
      <c r="A4" t="s">
        <v>398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/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/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/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/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/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/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/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/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/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/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/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/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/>
    </row>
    <row r="17" spans="7:22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/>
    </row>
    <row r="18" spans="7:22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/>
    </row>
    <row r="19" spans="7:22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/>
    </row>
    <row r="20" spans="7:22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/>
    </row>
    <row r="21" spans="7:22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/>
    </row>
    <row r="22" spans="7:22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/>
    </row>
    <row r="23" spans="7:22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/>
    </row>
    <row r="24" spans="7:22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/>
    </row>
    <row r="25" spans="7:22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/>
    </row>
    <row r="26" spans="7:22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/>
    </row>
    <row r="27" spans="7:22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/>
    </row>
    <row r="28" spans="7:22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/>
    </row>
    <row r="29" spans="7:22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/>
    </row>
    <row r="30" spans="7:22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/>
    </row>
    <row r="31" spans="7:22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/>
    </row>
    <row r="32" spans="7:22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/>
    </row>
    <row r="33" spans="7:22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/>
    </row>
    <row r="34" spans="7:22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/>
    </row>
    <row r="35" spans="7:22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/>
    </row>
    <row r="36" spans="7:22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/>
    </row>
    <row r="37" spans="7:22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/>
    </row>
    <row r="38" spans="7:22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/>
    </row>
    <row r="39" spans="7:22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/>
    </row>
    <row r="40" spans="7:22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/>
    </row>
    <row r="41" spans="7:22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/>
    </row>
    <row r="42" spans="7:22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/>
    </row>
    <row r="43" spans="7:22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/>
    </row>
    <row r="44" spans="7:22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/>
    </row>
    <row r="45" spans="7:22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/>
    </row>
    <row r="46" spans="7:22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/>
    </row>
    <row r="47" spans="7:22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/>
    </row>
    <row r="48" spans="7:22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/>
    </row>
    <row r="49" spans="7:22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/>
    </row>
    <row r="50" spans="7:22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/>
    </row>
    <row r="51" spans="7:22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/>
    </row>
    <row r="52" spans="7:22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/>
    </row>
    <row r="53" spans="7:22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/>
    </row>
    <row r="54" spans="7:22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/>
    </row>
    <row r="55" spans="7:22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/>
    </row>
    <row r="56" spans="7:22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/>
    </row>
    <row r="57" spans="7:22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/>
    </row>
    <row r="58" spans="7:22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/>
    </row>
    <row r="59" spans="7:22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/>
    </row>
    <row r="60" spans="7:22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/>
    </row>
    <row r="61" spans="7:22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/>
    </row>
    <row r="62" spans="7:22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/>
    </row>
    <row r="63" spans="7:22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/>
    </row>
    <row r="64" spans="7:22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/>
    </row>
    <row r="65" spans="7:22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/>
    </row>
    <row r="66" spans="7:22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/>
    </row>
    <row r="67" spans="7:22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/>
    </row>
    <row r="68" spans="7:22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/>
    </row>
    <row r="69" spans="7:22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/>
    </row>
    <row r="70" spans="7:22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/>
    </row>
    <row r="71" spans="7:22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/>
    </row>
    <row r="72" spans="7:22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/>
    </row>
    <row r="73" spans="7:22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/>
    </row>
    <row r="74" spans="7:22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/>
    </row>
    <row r="75" spans="7:22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/>
    </row>
    <row r="76" spans="7:22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/>
    </row>
    <row r="77" spans="7:22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/>
    </row>
    <row r="78" spans="7:22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/>
    </row>
    <row r="79" spans="7:22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/>
    </row>
    <row r="80" spans="7:22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/>
    </row>
    <row r="81" spans="7:22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/>
    </row>
    <row r="82" spans="7:22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/>
    </row>
    <row r="83" spans="7:22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/>
    </row>
    <row r="84" spans="7:22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/>
    </row>
    <row r="85" spans="7:22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/>
    </row>
    <row r="86" spans="7:22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/>
    </row>
    <row r="87" spans="7:22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/>
    </row>
    <row r="88" spans="7:22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/>
    </row>
    <row r="89" spans="7:22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/>
    </row>
    <row r="90" spans="7:22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/>
    </row>
    <row r="91" spans="7:22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/>
    </row>
    <row r="92" spans="7:22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/>
    </row>
    <row r="93" spans="7:22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/>
    </row>
    <row r="94" spans="7:22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/>
    </row>
    <row r="95" spans="7:22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/>
    </row>
    <row r="96" spans="7:22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/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/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7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560</v>
      </c>
      <c r="Z2" t="s">
        <v>440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560</v>
      </c>
      <c r="U3" s="73">
        <v>-2</v>
      </c>
      <c r="V3" s="74">
        <v>0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560</v>
      </c>
      <c r="U4" s="73">
        <v>-2</v>
      </c>
      <c r="V4" s="74">
        <v>0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560</v>
      </c>
      <c r="U5" s="73">
        <v>-2</v>
      </c>
      <c r="V5" s="74">
        <v>0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560</v>
      </c>
      <c r="U6" s="73">
        <v>-2</v>
      </c>
      <c r="V6" s="74">
        <v>0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</v>
      </c>
      <c r="W24">
        <v>0</v>
      </c>
      <c r="X24">
        <v>0</v>
      </c>
      <c r="Y24">
        <v>-2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0</v>
      </c>
      <c r="X25">
        <v>0</v>
      </c>
      <c r="Y25">
        <v>-2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</v>
      </c>
      <c r="W26">
        <v>0</v>
      </c>
      <c r="X26">
        <v>0</v>
      </c>
      <c r="Y26">
        <v>-2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0</v>
      </c>
      <c r="W29">
        <v>0</v>
      </c>
      <c r="X29">
        <v>0</v>
      </c>
      <c r="Y29">
        <v>-2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0</v>
      </c>
      <c r="W30">
        <v>0</v>
      </c>
      <c r="X30">
        <v>0</v>
      </c>
      <c r="Y30">
        <v>-2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0</v>
      </c>
      <c r="X31">
        <v>0</v>
      </c>
      <c r="Y31">
        <v>-2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-2</v>
      </c>
      <c r="V32" s="74">
        <v>0</v>
      </c>
      <c r="W32">
        <v>0</v>
      </c>
      <c r="X32">
        <v>0</v>
      </c>
      <c r="Y32">
        <v>-2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</v>
      </c>
      <c r="V33" s="74">
        <v>0</v>
      </c>
      <c r="W33">
        <v>0</v>
      </c>
      <c r="X33">
        <v>0</v>
      </c>
      <c r="Y33">
        <v>-2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0</v>
      </c>
      <c r="W34">
        <v>0</v>
      </c>
      <c r="X34">
        <v>0</v>
      </c>
      <c r="Y34">
        <v>-2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0</v>
      </c>
      <c r="W35">
        <v>0</v>
      </c>
      <c r="X35">
        <v>0</v>
      </c>
      <c r="Y35">
        <v>-2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0</v>
      </c>
      <c r="W36">
        <v>0</v>
      </c>
      <c r="X36">
        <v>0</v>
      </c>
      <c r="Y36">
        <v>-2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0</v>
      </c>
      <c r="W37">
        <v>0</v>
      </c>
      <c r="X37">
        <v>0</v>
      </c>
      <c r="Y37">
        <v>-2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</v>
      </c>
      <c r="V38" s="74">
        <v>0</v>
      </c>
      <c r="W38">
        <v>0</v>
      </c>
      <c r="X38">
        <v>0</v>
      </c>
      <c r="Y38">
        <v>-2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0</v>
      </c>
      <c r="W39">
        <v>0</v>
      </c>
      <c r="X39">
        <v>0</v>
      </c>
      <c r="Y39">
        <v>-2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0</v>
      </c>
      <c r="W40">
        <v>0</v>
      </c>
      <c r="X40">
        <v>0</v>
      </c>
      <c r="Y40">
        <v>-2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0</v>
      </c>
      <c r="W41">
        <v>0</v>
      </c>
      <c r="X41">
        <v>0</v>
      </c>
      <c r="Y41">
        <v>-2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0</v>
      </c>
      <c r="W42">
        <v>0</v>
      </c>
      <c r="X42">
        <v>0</v>
      </c>
      <c r="Y42">
        <v>-2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0</v>
      </c>
      <c r="W43">
        <v>0</v>
      </c>
      <c r="X43">
        <v>0</v>
      </c>
      <c r="Y43">
        <v>-2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0</v>
      </c>
      <c r="W44">
        <v>0</v>
      </c>
      <c r="X44">
        <v>0</v>
      </c>
      <c r="Y44">
        <v>-2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0</v>
      </c>
      <c r="W45">
        <v>0</v>
      </c>
      <c r="X45">
        <v>0</v>
      </c>
      <c r="Y45">
        <v>-2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0</v>
      </c>
      <c r="W46">
        <v>0</v>
      </c>
      <c r="X46">
        <v>0</v>
      </c>
      <c r="Y46">
        <v>-2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0</v>
      </c>
      <c r="W47">
        <v>0</v>
      </c>
      <c r="X47">
        <v>0</v>
      </c>
      <c r="Y47">
        <v>-2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0</v>
      </c>
      <c r="W48">
        <v>0</v>
      </c>
      <c r="X48">
        <v>0</v>
      </c>
      <c r="Y48">
        <v>-2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0</v>
      </c>
      <c r="W49">
        <v>0</v>
      </c>
      <c r="X49">
        <v>0</v>
      </c>
      <c r="Y49">
        <v>-2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0</v>
      </c>
      <c r="W50">
        <v>0</v>
      </c>
      <c r="X50">
        <v>0</v>
      </c>
      <c r="Y50">
        <v>-2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0</v>
      </c>
      <c r="W51">
        <v>0</v>
      </c>
      <c r="X51">
        <v>0</v>
      </c>
      <c r="Y51">
        <v>-2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0</v>
      </c>
      <c r="W52">
        <v>0</v>
      </c>
      <c r="X52">
        <v>0</v>
      </c>
      <c r="Y52">
        <v>-2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0</v>
      </c>
      <c r="W53">
        <v>0</v>
      </c>
      <c r="X53">
        <v>0</v>
      </c>
      <c r="Y53">
        <v>-2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0</v>
      </c>
      <c r="W54">
        <v>0</v>
      </c>
      <c r="X54">
        <v>0</v>
      </c>
      <c r="Y54">
        <v>-2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0</v>
      </c>
      <c r="W55">
        <v>0</v>
      </c>
      <c r="X55">
        <v>0</v>
      </c>
      <c r="Y55">
        <v>-2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0</v>
      </c>
      <c r="W56">
        <v>0</v>
      </c>
      <c r="X56">
        <v>0</v>
      </c>
      <c r="Y56">
        <v>-2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0</v>
      </c>
      <c r="W57">
        <v>0</v>
      </c>
      <c r="X57">
        <v>0</v>
      </c>
      <c r="Y57">
        <v>-2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0</v>
      </c>
      <c r="W58">
        <v>0</v>
      </c>
      <c r="X58">
        <v>0</v>
      </c>
      <c r="Y58">
        <v>-2</v>
      </c>
      <c r="Z58">
        <v>0</v>
      </c>
    </row>
    <row r="59" spans="7:26">
      <c r="G59" t="s">
        <v>101</v>
      </c>
      <c r="H59" s="73">
        <v>0</v>
      </c>
      <c r="I59" s="46">
        <v>9.67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9.67</v>
      </c>
      <c r="W59">
        <v>0</v>
      </c>
      <c r="X59">
        <v>9.67</v>
      </c>
      <c r="Y59">
        <v>-2</v>
      </c>
      <c r="Z59">
        <v>0</v>
      </c>
    </row>
    <row r="60" spans="7:26">
      <c r="G60" t="s">
        <v>102</v>
      </c>
      <c r="H60" s="73">
        <v>0</v>
      </c>
      <c r="I60" s="46">
        <v>19.34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19.34</v>
      </c>
      <c r="W60">
        <v>0</v>
      </c>
      <c r="X60">
        <v>19.34</v>
      </c>
      <c r="Y60">
        <v>-2</v>
      </c>
      <c r="Z60">
        <v>0</v>
      </c>
    </row>
    <row r="61" spans="7:26">
      <c r="G61" t="s">
        <v>103</v>
      </c>
      <c r="H61" s="73">
        <v>0</v>
      </c>
      <c r="I61" s="46">
        <v>33.840000000000003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33.840000000000003</v>
      </c>
      <c r="W61">
        <v>0</v>
      </c>
      <c r="X61">
        <v>33.840000000000003</v>
      </c>
      <c r="Y61">
        <v>-2</v>
      </c>
      <c r="Z61">
        <v>0</v>
      </c>
    </row>
    <row r="62" spans="7:26">
      <c r="G62" t="s">
        <v>104</v>
      </c>
      <c r="H62" s="73">
        <v>0</v>
      </c>
      <c r="I62" s="46">
        <v>48.34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48.34</v>
      </c>
      <c r="W62">
        <v>0</v>
      </c>
      <c r="X62">
        <v>48.34</v>
      </c>
      <c r="Y62">
        <v>-2</v>
      </c>
      <c r="Z62">
        <v>0</v>
      </c>
    </row>
    <row r="63" spans="7:26">
      <c r="G63" t="s">
        <v>105</v>
      </c>
      <c r="H63" s="73">
        <v>0</v>
      </c>
      <c r="I63" s="46">
        <v>33.840000000000003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33.840000000000003</v>
      </c>
      <c r="W63">
        <v>0</v>
      </c>
      <c r="X63">
        <v>33.840000000000003</v>
      </c>
      <c r="Y63">
        <v>-2</v>
      </c>
      <c r="Z63">
        <v>0</v>
      </c>
    </row>
    <row r="64" spans="7:26">
      <c r="G64" t="s">
        <v>106</v>
      </c>
      <c r="H64" s="73">
        <v>0</v>
      </c>
      <c r="I64" s="46">
        <v>38.67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38.67</v>
      </c>
      <c r="W64">
        <v>0</v>
      </c>
      <c r="X64">
        <v>38.67</v>
      </c>
      <c r="Y64">
        <v>-2</v>
      </c>
      <c r="Z64">
        <v>0</v>
      </c>
    </row>
    <row r="65" spans="7:26">
      <c r="G65" t="s">
        <v>107</v>
      </c>
      <c r="H65" s="73">
        <v>0</v>
      </c>
      <c r="I65" s="46">
        <v>48.34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48.34</v>
      </c>
      <c r="W65">
        <v>0</v>
      </c>
      <c r="X65">
        <v>48.34</v>
      </c>
      <c r="Y65">
        <v>-2</v>
      </c>
      <c r="Z65">
        <v>0</v>
      </c>
    </row>
    <row r="66" spans="7:26">
      <c r="G66" t="s">
        <v>108</v>
      </c>
      <c r="H66" s="73">
        <v>0</v>
      </c>
      <c r="I66" s="46">
        <v>58.01</v>
      </c>
      <c r="J66" s="46">
        <v>0</v>
      </c>
      <c r="K66" s="46">
        <v>0</v>
      </c>
      <c r="L66" s="46">
        <v>0</v>
      </c>
      <c r="M66" s="74">
        <v>1.1100000000000001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59.12</v>
      </c>
      <c r="W66">
        <v>0</v>
      </c>
      <c r="X66">
        <v>58.01</v>
      </c>
      <c r="Y66">
        <v>-2</v>
      </c>
      <c r="Z66">
        <v>1.1100000000000001</v>
      </c>
    </row>
    <row r="67" spans="7:26">
      <c r="G67" t="s">
        <v>109</v>
      </c>
      <c r="H67" s="73">
        <v>0</v>
      </c>
      <c r="I67" s="46">
        <v>19.329999999999998</v>
      </c>
      <c r="J67" s="46">
        <v>0</v>
      </c>
      <c r="K67" s="46">
        <v>0</v>
      </c>
      <c r="L67" s="46">
        <v>0</v>
      </c>
      <c r="M67" s="74">
        <v>2.39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21.72</v>
      </c>
      <c r="W67">
        <v>0</v>
      </c>
      <c r="X67">
        <v>19.329999999999998</v>
      </c>
      <c r="Y67">
        <v>-2</v>
      </c>
      <c r="Z67">
        <v>2.39</v>
      </c>
    </row>
    <row r="68" spans="7:26">
      <c r="G68" t="s">
        <v>110</v>
      </c>
      <c r="H68" s="73">
        <v>0</v>
      </c>
      <c r="I68" s="46">
        <v>42.54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42.54</v>
      </c>
      <c r="W68">
        <v>0</v>
      </c>
      <c r="X68">
        <v>42.54</v>
      </c>
      <c r="Y68">
        <v>-2</v>
      </c>
      <c r="Z68">
        <v>0</v>
      </c>
    </row>
    <row r="69" spans="7:26">
      <c r="G69" t="s">
        <v>111</v>
      </c>
      <c r="H69" s="73">
        <v>0</v>
      </c>
      <c r="I69" s="46">
        <v>88.83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88.83</v>
      </c>
      <c r="W69">
        <v>0</v>
      </c>
      <c r="X69">
        <v>88.83</v>
      </c>
      <c r="Y69">
        <v>-2</v>
      </c>
      <c r="Z69">
        <v>0</v>
      </c>
    </row>
    <row r="70" spans="7:26">
      <c r="G70" t="s">
        <v>112</v>
      </c>
      <c r="H70" s="73">
        <v>70.12</v>
      </c>
      <c r="I70" s="46">
        <v>24.58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94.7</v>
      </c>
      <c r="W70">
        <v>70.12</v>
      </c>
      <c r="X70">
        <v>24.58</v>
      </c>
      <c r="Y70">
        <v>-2</v>
      </c>
      <c r="Z70">
        <v>0</v>
      </c>
    </row>
    <row r="71" spans="7:26">
      <c r="G71" t="s">
        <v>113</v>
      </c>
      <c r="H71" s="73">
        <v>7.39</v>
      </c>
      <c r="I71" s="46">
        <v>38.94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46.33</v>
      </c>
      <c r="W71">
        <v>7.39</v>
      </c>
      <c r="X71">
        <v>38.94</v>
      </c>
      <c r="Y71">
        <v>-2</v>
      </c>
      <c r="Z71">
        <v>0</v>
      </c>
    </row>
    <row r="72" spans="7:26">
      <c r="G72" t="s">
        <v>114</v>
      </c>
      <c r="H72" s="73">
        <v>14.78</v>
      </c>
      <c r="I72" s="46">
        <v>29.96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44.74</v>
      </c>
      <c r="W72">
        <v>14.78</v>
      </c>
      <c r="X72">
        <v>29.96</v>
      </c>
      <c r="Y72">
        <v>-2</v>
      </c>
      <c r="Z72">
        <v>0</v>
      </c>
    </row>
    <row r="73" spans="7:26">
      <c r="G73" t="s">
        <v>115</v>
      </c>
      <c r="H73" s="73">
        <v>23.25</v>
      </c>
      <c r="I73" s="46">
        <v>20.47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43.72</v>
      </c>
      <c r="W73">
        <v>23.25</v>
      </c>
      <c r="X73">
        <v>20.47</v>
      </c>
      <c r="Y73">
        <v>-2</v>
      </c>
      <c r="Z73">
        <v>0</v>
      </c>
    </row>
    <row r="74" spans="7:26">
      <c r="G74" t="s">
        <v>116</v>
      </c>
      <c r="H74" s="73">
        <v>22.56</v>
      </c>
      <c r="I74" s="46">
        <v>16.78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39.340000000000003</v>
      </c>
      <c r="W74">
        <v>22.56</v>
      </c>
      <c r="X74">
        <v>16.78</v>
      </c>
      <c r="Y74">
        <v>-2</v>
      </c>
      <c r="Z74">
        <v>0</v>
      </c>
    </row>
    <row r="75" spans="7:26">
      <c r="G75" t="s">
        <v>117</v>
      </c>
      <c r="H75" s="73">
        <v>11.53</v>
      </c>
      <c r="I75" s="46">
        <v>20.99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32.520000000000003</v>
      </c>
      <c r="W75">
        <v>11.53</v>
      </c>
      <c r="X75">
        <v>20.99</v>
      </c>
      <c r="Y75">
        <v>-2</v>
      </c>
      <c r="Z75">
        <v>0</v>
      </c>
    </row>
    <row r="76" spans="7:26">
      <c r="G76" t="s">
        <v>118</v>
      </c>
      <c r="H76" s="73">
        <v>8.6</v>
      </c>
      <c r="I76" s="46">
        <v>21.83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30.43</v>
      </c>
      <c r="W76">
        <v>8.6</v>
      </c>
      <c r="X76">
        <v>21.83</v>
      </c>
      <c r="Y76">
        <v>-2</v>
      </c>
      <c r="Z76">
        <v>0</v>
      </c>
    </row>
    <row r="77" spans="7:26">
      <c r="G77" t="s">
        <v>119</v>
      </c>
      <c r="H77" s="73">
        <v>9.91</v>
      </c>
      <c r="I77" s="46">
        <v>30.49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40.4</v>
      </c>
      <c r="W77">
        <v>9.91</v>
      </c>
      <c r="X77">
        <v>30.49</v>
      </c>
      <c r="Y77">
        <v>-2</v>
      </c>
      <c r="Z77">
        <v>0</v>
      </c>
    </row>
    <row r="78" spans="7:26">
      <c r="G78" t="s">
        <v>120</v>
      </c>
      <c r="H78" s="73">
        <v>6.96</v>
      </c>
      <c r="I78" s="46">
        <v>32.299999999999997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39.26</v>
      </c>
      <c r="W78">
        <v>6.96</v>
      </c>
      <c r="X78">
        <v>32.299999999999997</v>
      </c>
      <c r="Y78">
        <v>-2</v>
      </c>
      <c r="Z78">
        <v>0</v>
      </c>
    </row>
    <row r="79" spans="7:26">
      <c r="G79" t="s">
        <v>121</v>
      </c>
      <c r="H79" s="73">
        <v>31.21</v>
      </c>
      <c r="I79" s="46">
        <v>14.93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46.14</v>
      </c>
      <c r="W79">
        <v>31.21</v>
      </c>
      <c r="X79">
        <v>14.93</v>
      </c>
      <c r="Y79">
        <v>-2</v>
      </c>
      <c r="Z79">
        <v>0</v>
      </c>
    </row>
    <row r="80" spans="7:26">
      <c r="G80" t="s">
        <v>122</v>
      </c>
      <c r="H80" s="73">
        <v>34.700000000000003</v>
      </c>
      <c r="I80" s="46">
        <v>13.17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47.87</v>
      </c>
      <c r="W80">
        <v>34.700000000000003</v>
      </c>
      <c r="X80">
        <v>13.17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91.85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91.85</v>
      </c>
      <c r="W81">
        <v>0</v>
      </c>
      <c r="X81">
        <v>91.85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67.680000000000007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67.680000000000007</v>
      </c>
      <c r="W82">
        <v>0</v>
      </c>
      <c r="X82">
        <v>67.680000000000007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0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0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</v>
      </c>
      <c r="W88">
        <v>0</v>
      </c>
      <c r="X88">
        <v>0</v>
      </c>
      <c r="Y88">
        <v>-2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</v>
      </c>
      <c r="W89">
        <v>0</v>
      </c>
      <c r="X89">
        <v>0</v>
      </c>
      <c r="Y89">
        <v>-2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</v>
      </c>
      <c r="W90">
        <v>0</v>
      </c>
      <c r="X90">
        <v>0</v>
      </c>
      <c r="Y90">
        <v>-2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</v>
      </c>
      <c r="W91">
        <v>0</v>
      </c>
      <c r="X91">
        <v>0</v>
      </c>
      <c r="Y91">
        <v>-2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</v>
      </c>
      <c r="W92">
        <v>0</v>
      </c>
      <c r="X92">
        <v>0</v>
      </c>
      <c r="Y92">
        <v>-2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</v>
      </c>
      <c r="W93">
        <v>0</v>
      </c>
      <c r="X93">
        <v>0</v>
      </c>
      <c r="Y93">
        <v>-2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</v>
      </c>
      <c r="W94">
        <v>0</v>
      </c>
      <c r="X94">
        <v>0</v>
      </c>
      <c r="Y94">
        <v>-2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0</v>
      </c>
      <c r="W95">
        <v>0</v>
      </c>
      <c r="X95">
        <v>0</v>
      </c>
      <c r="Y95">
        <v>-2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</v>
      </c>
      <c r="W96">
        <v>0</v>
      </c>
      <c r="X96">
        <v>0</v>
      </c>
      <c r="Y96">
        <v>-2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</v>
      </c>
      <c r="W97">
        <v>0</v>
      </c>
      <c r="X97">
        <v>0</v>
      </c>
      <c r="Y97">
        <v>-2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0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6.0252500000000001E-2</v>
      </c>
      <c r="I99" s="69">
        <f t="shared" ref="I99:BQ99" si="1">SUM(I3:I98)/4000</f>
        <v>0.21618000000000001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8.7500000000000002E-4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-4.8000000000000001E-2</v>
      </c>
      <c r="V99" s="70">
        <f t="shared" si="1"/>
        <v>0.27730749999999998</v>
      </c>
      <c r="W99">
        <f t="shared" si="1"/>
        <v>6.0252500000000001E-2</v>
      </c>
      <c r="X99">
        <f t="shared" si="1"/>
        <v>0.21618000000000001</v>
      </c>
      <c r="Y99">
        <f t="shared" si="1"/>
        <v>-4.8000000000000001E-2</v>
      </c>
      <c r="Z99">
        <f t="shared" si="1"/>
        <v>8.7500000000000002E-4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Z90" activePane="bottomRight" state="frozen"/>
      <selection sqref="A1:D35"/>
      <selection pane="topRight" sqref="A1:D35"/>
      <selection pane="bottomLeft" sqref="A1:D35"/>
      <selection pane="bottomRight" activeCell="G107" sqref="G107"/>
    </sheetView>
  </sheetViews>
  <sheetFormatPr defaultRowHeight="15"/>
  <cols>
    <col min="1" max="1" width="22.57031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200"/>
      <c r="F1" s="20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45232</v>
      </c>
      <c r="U2" s="73" t="s">
        <v>225</v>
      </c>
      <c r="V2" s="74" t="s">
        <v>224</v>
      </c>
      <c r="W2" s="28" t="s">
        <v>562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562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169.19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169.19</v>
      </c>
      <c r="W71">
        <v>169.19</v>
      </c>
    </row>
    <row r="72" spans="7:23">
      <c r="G72" t="s">
        <v>114</v>
      </c>
      <c r="H72" s="73">
        <v>169.19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169.19</v>
      </c>
      <c r="W72">
        <v>169.19</v>
      </c>
    </row>
    <row r="73" spans="7:23">
      <c r="G73" t="s">
        <v>115</v>
      </c>
      <c r="H73" s="73">
        <v>169.19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169.19</v>
      </c>
      <c r="W73">
        <v>169.19</v>
      </c>
    </row>
    <row r="74" spans="7:23">
      <c r="G74" t="s">
        <v>116</v>
      </c>
      <c r="H74" s="73">
        <v>169.19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169.19</v>
      </c>
      <c r="W74">
        <v>169.19</v>
      </c>
    </row>
    <row r="75" spans="7:23">
      <c r="G75" t="s">
        <v>117</v>
      </c>
      <c r="H75" s="73">
        <v>81.209999999999994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81.209999999999994</v>
      </c>
      <c r="W75">
        <v>81.209999999999994</v>
      </c>
    </row>
    <row r="76" spans="7:23">
      <c r="G76" t="s">
        <v>118</v>
      </c>
      <c r="H76" s="73">
        <v>81.209999999999994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81.209999999999994</v>
      </c>
      <c r="W76">
        <v>81.209999999999994</v>
      </c>
    </row>
    <row r="77" spans="7:23">
      <c r="G77" t="s">
        <v>119</v>
      </c>
      <c r="H77" s="73">
        <v>81.209999999999994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81.209999999999994</v>
      </c>
      <c r="W77">
        <v>81.209999999999994</v>
      </c>
    </row>
    <row r="78" spans="7:23">
      <c r="G78" t="s">
        <v>120</v>
      </c>
      <c r="H78" s="73">
        <v>81.209999999999994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81.209999999999994</v>
      </c>
      <c r="W78">
        <v>81.209999999999994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0.25040000000000001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0.25040000000000001</v>
      </c>
      <c r="W99">
        <f t="shared" si="1"/>
        <v>0.25040000000000001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Z90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4" sqref="AQ10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45232</v>
      </c>
      <c r="B1" s="221"/>
      <c r="C1" s="221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6" t="s">
        <v>563</v>
      </c>
      <c r="AT1" s="226" t="s">
        <v>564</v>
      </c>
    </row>
    <row r="2" spans="1:47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S2" s="226"/>
      <c r="AT2" s="226"/>
    </row>
    <row r="3" spans="1:47">
      <c r="A3" t="s">
        <v>45</v>
      </c>
      <c r="D3">
        <f>TWEPL!P3</f>
        <v>4.6726399999999995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674.29071207859886</v>
      </c>
      <c r="P3" s="36">
        <v>107.42548309788094</v>
      </c>
      <c r="Q3" s="36">
        <v>25.479999999999997</v>
      </c>
      <c r="R3" s="38">
        <v>0</v>
      </c>
      <c r="S3" s="38">
        <v>0</v>
      </c>
      <c r="T3" s="37">
        <f>SUMPRODUCT(LTA!J3:AN3,LTA!J$101:AN$101,LTA!J$103:AN$103)</f>
        <v>20.77</v>
      </c>
      <c r="U3" s="37">
        <f>SUMPRODUCT(LTA!J3:AN3,LTA!J$102:AN$102,LTA!J$103:AN$103)</f>
        <v>52.120000000000005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48.82</v>
      </c>
      <c r="AB3" s="75">
        <f>-STOA!N3</f>
        <v>-130.5</v>
      </c>
      <c r="AC3">
        <f>SUMIF(B3:AB3,"&gt;0")*$AC$2-SUMIF(B3:AB3,"&lt;0")*($AC$2/(1-$AC$2))+SUMIF(AI3:AR3,"&gt;0")*$AC$2-SUMIF(AI3:AR3,"&lt;0")*($AC$2/(1-$AC$2))</f>
        <v>10.092797807773099</v>
      </c>
      <c r="AD3">
        <f>SUM(B3:AB3,AI3:AT3)-AC3</f>
        <v>929.32526465354545</v>
      </c>
      <c r="AE3">
        <f>'IDT-1'!B3</f>
        <v>159.97300000000001</v>
      </c>
      <c r="AF3" s="24"/>
      <c r="AG3">
        <f>SUM(AD3:AF3)</f>
        <v>1089.2982646535454</v>
      </c>
      <c r="AI3" s="34">
        <f>PXIL!H3</f>
        <v>0</v>
      </c>
      <c r="AJ3" s="34">
        <f>PXIL!N3</f>
        <v>0</v>
      </c>
      <c r="AK3" s="34">
        <f>RTM_IEX!H3</f>
        <v>39.64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4.6726399999999995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678.88327062637029</v>
      </c>
      <c r="P4" s="36">
        <v>107.42548309788094</v>
      </c>
      <c r="Q4" s="36">
        <v>25.479999999999997</v>
      </c>
      <c r="R4" s="38">
        <v>0</v>
      </c>
      <c r="S4" s="38">
        <v>0</v>
      </c>
      <c r="T4" s="37">
        <f>SUMPRODUCT(LTA!J4:AN4,LTA!J$101:AN$101,LTA!J$103:AN$103)</f>
        <v>20.67</v>
      </c>
      <c r="U4" s="37">
        <f>SUMPRODUCT(LTA!J4:AN4,LTA!J$102:AN$102,LTA!J$103:AN$103)</f>
        <v>52.01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48.82</v>
      </c>
      <c r="AB4" s="75">
        <f>-STOA!N4</f>
        <v>-130.5</v>
      </c>
      <c r="AC4">
        <f t="shared" ref="AC4:AC67" si="0">SUMIF(B4:AB4,"&gt;0")*$AC$2-SUMIF(B4:AB4,"&lt;0")*($AC$2/(1-$AC$2))+SUMIF(AI4:AR4,"&gt;0")*$AC$2-SUMIF(AI4:AR4,"&lt;0")*($AC$2/(1-$AC$2))</f>
        <v>9.9428792995743773</v>
      </c>
      <c r="AD4">
        <f t="shared" ref="AD4:AD67" si="1">SUM(B4:AB4,AI4:AT4)-AC4</f>
        <v>911.62774170951548</v>
      </c>
      <c r="AE4">
        <f>'IDT-1'!B4</f>
        <v>160</v>
      </c>
      <c r="AF4" s="24"/>
      <c r="AG4">
        <f t="shared" ref="AG4:AG67" si="2">SUM(AD4:AF4)</f>
        <v>1071.6277417095155</v>
      </c>
      <c r="AI4" s="34">
        <f>PXIL!H4</f>
        <v>0</v>
      </c>
      <c r="AJ4" s="34">
        <f>PXIL!N4</f>
        <v>0</v>
      </c>
      <c r="AK4" s="34">
        <f>RTM_IEX!H4</f>
        <v>17.41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4.6726399999999995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663.13281852764635</v>
      </c>
      <c r="P5" s="36">
        <v>107.42548309788094</v>
      </c>
      <c r="Q5" s="36">
        <v>25.479999999999997</v>
      </c>
      <c r="R5" s="38">
        <v>0</v>
      </c>
      <c r="S5" s="38">
        <v>0</v>
      </c>
      <c r="T5" s="37">
        <f>SUMPRODUCT(LTA!J5:AN5,LTA!J$101:AN$101,LTA!J$103:AN$103)</f>
        <v>20.439999999999998</v>
      </c>
      <c r="U5" s="37">
        <f>SUMPRODUCT(LTA!J5:AN5,LTA!J$102:AN$102,LTA!J$103:AN$103)</f>
        <v>51.870000000000005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48.82</v>
      </c>
      <c r="AB5" s="75">
        <f>-STOA!N5</f>
        <v>-130.5</v>
      </c>
      <c r="AC5">
        <f t="shared" si="0"/>
        <v>9.8896521748769075</v>
      </c>
      <c r="AD5">
        <f t="shared" si="1"/>
        <v>905.3444063702284</v>
      </c>
      <c r="AE5">
        <f>'IDT-1'!B5</f>
        <v>161</v>
      </c>
      <c r="AF5" s="24"/>
      <c r="AG5">
        <f t="shared" si="2"/>
        <v>1066.3444063702284</v>
      </c>
      <c r="AI5" s="34">
        <f>PXIL!H5</f>
        <v>0</v>
      </c>
      <c r="AJ5" s="34">
        <f>PXIL!N5</f>
        <v>0</v>
      </c>
      <c r="AK5" s="34">
        <f>RTM_IEX!H5</f>
        <v>24.17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4.6726399999999995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662.19521562411376</v>
      </c>
      <c r="P6" s="36">
        <v>107.42548309788094</v>
      </c>
      <c r="Q6" s="36">
        <v>25.479999999999997</v>
      </c>
      <c r="R6" s="38">
        <v>0</v>
      </c>
      <c r="S6" s="38">
        <v>0</v>
      </c>
      <c r="T6" s="37">
        <f>SUMPRODUCT(LTA!J6:AN6,LTA!J$101:AN$101,LTA!J$103:AN$103)</f>
        <v>20.11</v>
      </c>
      <c r="U6" s="37">
        <f>SUMPRODUCT(LTA!J6:AN6,LTA!J$102:AN$102,LTA!J$103:AN$103)</f>
        <v>51.33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48.82</v>
      </c>
      <c r="AB6" s="75">
        <f>-STOA!N6</f>
        <v>-130.5</v>
      </c>
      <c r="AC6">
        <f t="shared" si="0"/>
        <v>9.8581723104872339</v>
      </c>
      <c r="AD6">
        <f t="shared" si="1"/>
        <v>901.62828333108553</v>
      </c>
      <c r="AE6">
        <f>'IDT-1'!B6</f>
        <v>148</v>
      </c>
      <c r="AF6" s="24"/>
      <c r="AG6">
        <f t="shared" si="2"/>
        <v>1049.6282833310856</v>
      </c>
      <c r="AI6" s="34">
        <f>PXIL!H6</f>
        <v>0</v>
      </c>
      <c r="AJ6" s="34">
        <f>PXIL!N6</f>
        <v>0</v>
      </c>
      <c r="AK6" s="34">
        <f>RTM_IEX!H6</f>
        <v>22.23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4.6726399999999995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643.87740182726543</v>
      </c>
      <c r="P7" s="36">
        <v>107.42548309788094</v>
      </c>
      <c r="Q7" s="36">
        <v>25.479999999999997</v>
      </c>
      <c r="R7" s="38">
        <v>0</v>
      </c>
      <c r="S7" s="38">
        <v>0</v>
      </c>
      <c r="T7" s="37">
        <f>SUMPRODUCT(LTA!J7:AN7,LTA!J$101:AN$101,LTA!J$103:AN$103)</f>
        <v>20.009999999999998</v>
      </c>
      <c r="U7" s="37">
        <f>SUMPRODUCT(LTA!J7:AN7,LTA!J$102:AN$102,LTA!J$103:AN$103)</f>
        <v>50.72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48.82</v>
      </c>
      <c r="AB7" s="75">
        <f>-STOA!N7</f>
        <v>-130.5</v>
      </c>
      <c r="AC7">
        <f t="shared" si="0"/>
        <v>9.7552066745937083</v>
      </c>
      <c r="AD7">
        <f t="shared" si="1"/>
        <v>889.47343517013064</v>
      </c>
      <c r="AE7">
        <f>'IDT-1'!B7</f>
        <v>149</v>
      </c>
      <c r="AF7" s="24"/>
      <c r="AG7">
        <f t="shared" si="2"/>
        <v>1038.4734351701306</v>
      </c>
      <c r="AI7" s="34">
        <f>PXIL!H7</f>
        <v>0</v>
      </c>
      <c r="AJ7" s="34">
        <f>PXIL!N7</f>
        <v>0</v>
      </c>
      <c r="AK7" s="34">
        <f>RTM_IEX!H7</f>
        <v>29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4.6726399999999995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654.51440361853895</v>
      </c>
      <c r="P8" s="36">
        <v>107.42548309788094</v>
      </c>
      <c r="Q8" s="36">
        <v>25.479999999999997</v>
      </c>
      <c r="R8" s="38">
        <v>0</v>
      </c>
      <c r="S8" s="38">
        <v>0</v>
      </c>
      <c r="T8" s="37">
        <f>SUMPRODUCT(LTA!J8:AN8,LTA!J$101:AN$101,LTA!J$103:AN$103)</f>
        <v>19.88</v>
      </c>
      <c r="U8" s="37">
        <f>SUMPRODUCT(LTA!J8:AN8,LTA!J$102:AN$102,LTA!J$103:AN$103)</f>
        <v>50.33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48.82</v>
      </c>
      <c r="AB8" s="75">
        <f>-STOA!N8</f>
        <v>-130.5</v>
      </c>
      <c r="AC8">
        <f t="shared" si="0"/>
        <v>9.8483374896404055</v>
      </c>
      <c r="AD8">
        <f t="shared" si="1"/>
        <v>900.4673061463576</v>
      </c>
      <c r="AE8">
        <f>'IDT-1'!B8</f>
        <v>136</v>
      </c>
      <c r="AF8" s="24"/>
      <c r="AG8">
        <f t="shared" si="2"/>
        <v>1036.4673061463577</v>
      </c>
      <c r="AI8" s="34">
        <f>PXIL!H8</f>
        <v>0</v>
      </c>
      <c r="AJ8" s="34">
        <f>PXIL!N8</f>
        <v>0</v>
      </c>
      <c r="AK8" s="34">
        <f>RTM_IEX!H8</f>
        <v>29.97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4.6726399999999995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680.49671093974712</v>
      </c>
      <c r="P9" s="36">
        <v>107.42548309788094</v>
      </c>
      <c r="Q9" s="36">
        <v>25.479999999999997</v>
      </c>
      <c r="R9" s="38">
        <v>0</v>
      </c>
      <c r="S9" s="38">
        <v>0</v>
      </c>
      <c r="T9" s="37">
        <f>SUMPRODUCT(LTA!J9:AN9,LTA!J$101:AN$101,LTA!J$103:AN$103)</f>
        <v>19.78</v>
      </c>
      <c r="U9" s="37">
        <f>SUMPRODUCT(LTA!J9:AN9,LTA!J$102:AN$102,LTA!J$103:AN$103)</f>
        <v>49.72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48.82</v>
      </c>
      <c r="AB9" s="75">
        <f>-STOA!N9</f>
        <v>-130.5</v>
      </c>
      <c r="AC9">
        <f t="shared" si="0"/>
        <v>9.808876871138553</v>
      </c>
      <c r="AD9">
        <f t="shared" si="1"/>
        <v>895.80907408606743</v>
      </c>
      <c r="AE9">
        <f>'IDT-1'!B9</f>
        <v>127</v>
      </c>
      <c r="AF9" s="24"/>
      <c r="AG9">
        <f t="shared" si="2"/>
        <v>1022.8090740860674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4.6726399999999995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680.49671093974712</v>
      </c>
      <c r="P10" s="36">
        <v>107.42548309788094</v>
      </c>
      <c r="Q10" s="36">
        <v>25.479999999999997</v>
      </c>
      <c r="R10" s="38">
        <v>0</v>
      </c>
      <c r="S10" s="38">
        <v>0</v>
      </c>
      <c r="T10" s="37">
        <f>SUMPRODUCT(LTA!J10:AN10,LTA!J$101:AN$101,LTA!J$103:AN$103)</f>
        <v>15.6</v>
      </c>
      <c r="U10" s="37">
        <f>SUMPRODUCT(LTA!J10:AN10,LTA!J$102:AN$102,LTA!J$103:AN$103)</f>
        <v>49.480000000000004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48.82</v>
      </c>
      <c r="AB10" s="75">
        <f>-STOA!N10</f>
        <v>-130.5</v>
      </c>
      <c r="AC10">
        <f t="shared" si="0"/>
        <v>10.129084871138554</v>
      </c>
      <c r="AD10">
        <f t="shared" si="1"/>
        <v>933.60886608606756</v>
      </c>
      <c r="AE10">
        <f>'IDT-1'!B10</f>
        <v>76</v>
      </c>
      <c r="AF10" s="24"/>
      <c r="AG10">
        <f t="shared" si="2"/>
        <v>1009.6088660860676</v>
      </c>
      <c r="AI10" s="34">
        <f>PXIL!H10</f>
        <v>0</v>
      </c>
      <c r="AJ10" s="34">
        <f>PXIL!N10</f>
        <v>0</v>
      </c>
      <c r="AK10" s="34">
        <f>RTM_IEX!H10</f>
        <v>42.54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4.6726399999999995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680.00468293122583</v>
      </c>
      <c r="P11" s="36">
        <v>107.42548309788094</v>
      </c>
      <c r="Q11" s="36">
        <v>32.555608308605343</v>
      </c>
      <c r="R11" s="38">
        <v>0</v>
      </c>
      <c r="S11" s="38">
        <v>0</v>
      </c>
      <c r="T11" s="37">
        <f>SUMPRODUCT(LTA!J11:AN11,LTA!J$101:AN$101,LTA!J$103:AN$103)</f>
        <v>15.6</v>
      </c>
      <c r="U11" s="37">
        <f>SUMPRODUCT(LTA!J11:AN11,LTA!J$102:AN$102,LTA!J$103:AN$103)</f>
        <v>49.480000000000004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48.78</v>
      </c>
      <c r="AB11" s="75">
        <f>-STOA!N11</f>
        <v>-130.5</v>
      </c>
      <c r="AC11">
        <f t="shared" si="0"/>
        <v>10.15154294565926</v>
      </c>
      <c r="AD11">
        <f t="shared" si="1"/>
        <v>936.25998831163076</v>
      </c>
      <c r="AE11">
        <f>'IDT-1'!B11</f>
        <v>61</v>
      </c>
      <c r="AF11" s="24"/>
      <c r="AG11">
        <f t="shared" si="2"/>
        <v>997.25998831163076</v>
      </c>
      <c r="AI11" s="34">
        <f>PXIL!H11</f>
        <v>0</v>
      </c>
      <c r="AJ11" s="34">
        <f>PXIL!N11</f>
        <v>0</v>
      </c>
      <c r="AK11" s="34">
        <f>RTM_IEX!H11</f>
        <v>38.67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4.6726399999999995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680.00468293122583</v>
      </c>
      <c r="P12" s="36">
        <v>107.42548309788094</v>
      </c>
      <c r="Q12" s="36">
        <v>32.555608308605343</v>
      </c>
      <c r="R12" s="38">
        <v>0</v>
      </c>
      <c r="S12" s="38">
        <v>0</v>
      </c>
      <c r="T12" s="37">
        <f>SUMPRODUCT(LTA!J12:AN12,LTA!J$101:AN$101,LTA!J$103:AN$103)</f>
        <v>15.6</v>
      </c>
      <c r="U12" s="37">
        <f>SUMPRODUCT(LTA!J12:AN12,LTA!J$102:AN$102,LTA!J$103:AN$103)</f>
        <v>49.480000000000004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48.78</v>
      </c>
      <c r="AB12" s="75">
        <f>-STOA!N12</f>
        <v>-130.5</v>
      </c>
      <c r="AC12">
        <f t="shared" si="0"/>
        <v>10.135330945659261</v>
      </c>
      <c r="AD12">
        <f t="shared" si="1"/>
        <v>934.34620031163081</v>
      </c>
      <c r="AE12">
        <f>'IDT-1'!B12</f>
        <v>54</v>
      </c>
      <c r="AF12" s="24"/>
      <c r="AG12">
        <f t="shared" si="2"/>
        <v>988.34620031163081</v>
      </c>
      <c r="AI12" s="34">
        <f>PXIL!H12</f>
        <v>0</v>
      </c>
      <c r="AJ12" s="34">
        <f>PXIL!N12</f>
        <v>0</v>
      </c>
      <c r="AK12" s="34">
        <f>RTM_IEX!H12</f>
        <v>36.74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4.6726399999999995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639.77497462201745</v>
      </c>
      <c r="P13" s="36">
        <v>107.42548309788094</v>
      </c>
      <c r="Q13" s="36">
        <v>32.555608308605343</v>
      </c>
      <c r="R13" s="38">
        <v>0</v>
      </c>
      <c r="S13" s="38">
        <v>0</v>
      </c>
      <c r="T13" s="37">
        <f>SUMPRODUCT(LTA!J13:AN13,LTA!J$101:AN$101,LTA!J$103:AN$103)</f>
        <v>15.6</v>
      </c>
      <c r="U13" s="37">
        <f>SUMPRODUCT(LTA!J13:AN13,LTA!J$102:AN$102,LTA!J$103:AN$103)</f>
        <v>49.480000000000004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48.78</v>
      </c>
      <c r="AB13" s="75">
        <f>-STOA!N13</f>
        <v>-130.5</v>
      </c>
      <c r="AC13">
        <f t="shared" si="0"/>
        <v>10.122145395861908</v>
      </c>
      <c r="AD13">
        <f t="shared" si="1"/>
        <v>932.7896775522197</v>
      </c>
      <c r="AE13">
        <f>'IDT-1'!B13</f>
        <v>51</v>
      </c>
      <c r="AF13" s="24"/>
      <c r="AG13">
        <f t="shared" si="2"/>
        <v>983.7896775522197</v>
      </c>
      <c r="AI13" s="34">
        <f>PXIL!H13</f>
        <v>0</v>
      </c>
      <c r="AJ13" s="34">
        <f>PXIL!N13</f>
        <v>0</v>
      </c>
      <c r="AK13" s="34">
        <f>RTM_IEX!H13</f>
        <v>75.400000000000006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4.6726399999999995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631.02272728360106</v>
      </c>
      <c r="P14" s="36">
        <v>107.42548309788094</v>
      </c>
      <c r="Q14" s="36">
        <v>32.555608308605343</v>
      </c>
      <c r="R14" s="38">
        <v>0</v>
      </c>
      <c r="S14" s="38">
        <v>0</v>
      </c>
      <c r="T14" s="37">
        <f>SUMPRODUCT(LTA!J14:AN14,LTA!J$101:AN$101,LTA!J$103:AN$103)</f>
        <v>15.6</v>
      </c>
      <c r="U14" s="37">
        <f>SUMPRODUCT(LTA!J14:AN14,LTA!J$102:AN$102,LTA!J$103:AN$103)</f>
        <v>49.480000000000004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48.78</v>
      </c>
      <c r="AB14" s="75">
        <f>-STOA!N14</f>
        <v>-130.5</v>
      </c>
      <c r="AC14">
        <f t="shared" si="0"/>
        <v>9.7563065182192101</v>
      </c>
      <c r="AD14">
        <f t="shared" si="1"/>
        <v>889.60326909144612</v>
      </c>
      <c r="AE14">
        <f>'IDT-1'!B14</f>
        <v>93</v>
      </c>
      <c r="AF14" s="24"/>
      <c r="AG14">
        <f t="shared" si="2"/>
        <v>982.60326909144612</v>
      </c>
      <c r="AI14" s="34">
        <f>PXIL!H14</f>
        <v>0</v>
      </c>
      <c r="AJ14" s="34">
        <f>PXIL!N14</f>
        <v>0</v>
      </c>
      <c r="AK14" s="34">
        <f>RTM_IEX!H14</f>
        <v>40.6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4.6726399999999995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631.02272728360106</v>
      </c>
      <c r="P15" s="36">
        <v>107.42548309788094</v>
      </c>
      <c r="Q15" s="36">
        <v>32.555608308605343</v>
      </c>
      <c r="R15" s="38">
        <v>0</v>
      </c>
      <c r="S15" s="38">
        <v>0</v>
      </c>
      <c r="T15" s="37">
        <f>SUMPRODUCT(LTA!J15:AN15,LTA!J$101:AN$101,LTA!J$103:AN$103)</f>
        <v>15.6</v>
      </c>
      <c r="U15" s="37">
        <f>SUMPRODUCT(LTA!J15:AN15,LTA!J$102:AN$102,LTA!J$103:AN$103)</f>
        <v>48.510000000000005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48.78</v>
      </c>
      <c r="AB15" s="75">
        <f>-STOA!N15</f>
        <v>-130.5</v>
      </c>
      <c r="AC15">
        <f t="shared" si="0"/>
        <v>9.7319465182192104</v>
      </c>
      <c r="AD15">
        <f t="shared" si="1"/>
        <v>886.72762909144603</v>
      </c>
      <c r="AE15">
        <f>'IDT-1'!B15</f>
        <v>100</v>
      </c>
      <c r="AF15" s="24"/>
      <c r="AG15">
        <f t="shared" si="2"/>
        <v>986.72762909144603</v>
      </c>
      <c r="AI15" s="34">
        <f>PXIL!H15</f>
        <v>0</v>
      </c>
      <c r="AJ15" s="34">
        <f>PXIL!N15</f>
        <v>0</v>
      </c>
      <c r="AK15" s="34">
        <f>RTM_IEX!H15</f>
        <v>38.67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4.6726399999999995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631.02272728360106</v>
      </c>
      <c r="P16" s="36">
        <v>107.42548309788094</v>
      </c>
      <c r="Q16" s="36">
        <v>32.555608308605343</v>
      </c>
      <c r="R16" s="38">
        <v>0</v>
      </c>
      <c r="S16" s="38">
        <v>0</v>
      </c>
      <c r="T16" s="37">
        <f>SUMPRODUCT(LTA!J16:AN16,LTA!J$101:AN$101,LTA!J$103:AN$103)</f>
        <v>15.6</v>
      </c>
      <c r="U16" s="37">
        <f>SUMPRODUCT(LTA!J16:AN16,LTA!J$102:AN$102,LTA!J$103:AN$103)</f>
        <v>48.510000000000005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48.78</v>
      </c>
      <c r="AB16" s="75">
        <f>-STOA!N16</f>
        <v>-130.5</v>
      </c>
      <c r="AC16">
        <f t="shared" si="0"/>
        <v>9.6994385182192104</v>
      </c>
      <c r="AD16">
        <f t="shared" si="1"/>
        <v>882.89013709144592</v>
      </c>
      <c r="AE16">
        <f>'IDT-1'!B16</f>
        <v>105</v>
      </c>
      <c r="AF16" s="24"/>
      <c r="AG16">
        <f t="shared" si="2"/>
        <v>987.89013709144592</v>
      </c>
      <c r="AI16" s="34">
        <f>PXIL!H16</f>
        <v>0</v>
      </c>
      <c r="AJ16" s="34">
        <f>PXIL!N16</f>
        <v>0</v>
      </c>
      <c r="AK16" s="34">
        <f>RTM_IEX!H16</f>
        <v>34.799999999999997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4.6726399999999995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631.02272728360106</v>
      </c>
      <c r="P17" s="36">
        <v>107.42548309788094</v>
      </c>
      <c r="Q17" s="36">
        <v>32.555608308605343</v>
      </c>
      <c r="R17" s="38">
        <v>0</v>
      </c>
      <c r="S17" s="38">
        <v>0</v>
      </c>
      <c r="T17" s="37">
        <f>SUMPRODUCT(LTA!J17:AN17,LTA!J$101:AN$101,LTA!J$103:AN$103)</f>
        <v>15.6</v>
      </c>
      <c r="U17" s="37">
        <f>SUMPRODUCT(LTA!J17:AN17,LTA!J$102:AN$102,LTA!J$103:AN$103)</f>
        <v>48.510000000000005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48.78</v>
      </c>
      <c r="AB17" s="75">
        <f>-STOA!N17</f>
        <v>-130.5</v>
      </c>
      <c r="AC17">
        <f t="shared" si="0"/>
        <v>9.7888145182192101</v>
      </c>
      <c r="AD17">
        <f t="shared" si="1"/>
        <v>893.44076109144612</v>
      </c>
      <c r="AE17">
        <f>'IDT-1'!B17</f>
        <v>96</v>
      </c>
      <c r="AF17" s="24"/>
      <c r="AG17">
        <f t="shared" si="2"/>
        <v>989.44076109144612</v>
      </c>
      <c r="AI17" s="34">
        <f>PXIL!H17</f>
        <v>0</v>
      </c>
      <c r="AJ17" s="34">
        <f>PXIL!N17</f>
        <v>0</v>
      </c>
      <c r="AK17" s="34">
        <f>RTM_IEX!H17</f>
        <v>45.44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4.6726399999999995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631.02272728360106</v>
      </c>
      <c r="P18" s="36">
        <v>107.42548309788094</v>
      </c>
      <c r="Q18" s="36">
        <v>32.555608308605343</v>
      </c>
      <c r="R18" s="38">
        <v>0</v>
      </c>
      <c r="S18" s="38">
        <v>0</v>
      </c>
      <c r="T18" s="37">
        <f>SUMPRODUCT(LTA!J18:AN18,LTA!J$101:AN$101,LTA!J$103:AN$103)</f>
        <v>15.6</v>
      </c>
      <c r="U18" s="37">
        <f>SUMPRODUCT(LTA!J18:AN18,LTA!J$102:AN$102,LTA!J$103:AN$103)</f>
        <v>48.510000000000005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48.78</v>
      </c>
      <c r="AB18" s="75">
        <f>-STOA!N18</f>
        <v>-130.5</v>
      </c>
      <c r="AC18">
        <f t="shared" si="0"/>
        <v>9.7969625182192104</v>
      </c>
      <c r="AD18">
        <f t="shared" si="1"/>
        <v>894.40261309144603</v>
      </c>
      <c r="AE18">
        <f>'IDT-1'!B18</f>
        <v>101</v>
      </c>
      <c r="AF18" s="24"/>
      <c r="AG18">
        <f t="shared" si="2"/>
        <v>995.40261309144603</v>
      </c>
      <c r="AI18" s="34">
        <f>PXIL!H18</f>
        <v>0</v>
      </c>
      <c r="AJ18" s="34">
        <f>PXIL!N18</f>
        <v>0</v>
      </c>
      <c r="AK18" s="34">
        <f>RTM_IEX!H18</f>
        <v>46.41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4.6726399999999995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646.92197491865795</v>
      </c>
      <c r="P19" s="36">
        <v>107.42548309788094</v>
      </c>
      <c r="Q19" s="36">
        <v>32.555608308605343</v>
      </c>
      <c r="R19" s="38">
        <v>0</v>
      </c>
      <c r="S19" s="38">
        <v>0</v>
      </c>
      <c r="T19" s="37">
        <f>SUMPRODUCT(LTA!J19:AN19,LTA!J$101:AN$101,LTA!J$103:AN$103)</f>
        <v>15.6</v>
      </c>
      <c r="U19" s="37">
        <f>SUMPRODUCT(LTA!J19:AN19,LTA!J$102:AN$102,LTA!J$103:AN$103)</f>
        <v>48.510000000000005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48.78</v>
      </c>
      <c r="AB19" s="75">
        <f>-STOA!N19</f>
        <v>-130.5</v>
      </c>
      <c r="AC19">
        <f t="shared" si="0"/>
        <v>9.8980081983536898</v>
      </c>
      <c r="AD19">
        <f t="shared" si="1"/>
        <v>906.33081504636846</v>
      </c>
      <c r="AE19">
        <f>'IDT-1'!B19</f>
        <v>108</v>
      </c>
      <c r="AF19" s="24"/>
      <c r="AG19">
        <f t="shared" si="2"/>
        <v>1014.3308150463685</v>
      </c>
      <c r="AI19" s="34">
        <f>PXIL!H19</f>
        <v>0</v>
      </c>
      <c r="AJ19" s="34">
        <f>PXIL!N19</f>
        <v>0</v>
      </c>
      <c r="AK19" s="34">
        <f>RTM_IEX!H19</f>
        <v>42.54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4.6726399999999995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646.92197491865795</v>
      </c>
      <c r="P20" s="36">
        <v>107.42548309788094</v>
      </c>
      <c r="Q20" s="36">
        <v>32.555608308605343</v>
      </c>
      <c r="R20" s="38">
        <v>0</v>
      </c>
      <c r="S20" s="38">
        <v>0</v>
      </c>
      <c r="T20" s="37">
        <f>SUMPRODUCT(LTA!J20:AN20,LTA!J$101:AN$101,LTA!J$103:AN$103)</f>
        <v>15.6</v>
      </c>
      <c r="U20" s="37">
        <f>SUMPRODUCT(LTA!J20:AN20,LTA!J$102:AN$102,LTA!J$103:AN$103)</f>
        <v>48.510000000000005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48.78</v>
      </c>
      <c r="AB20" s="75">
        <f>-STOA!N20</f>
        <v>-130.5</v>
      </c>
      <c r="AC20">
        <f t="shared" si="0"/>
        <v>9.8898601983536896</v>
      </c>
      <c r="AD20">
        <f t="shared" si="1"/>
        <v>905.36896304636844</v>
      </c>
      <c r="AE20">
        <f>'IDT-1'!B20</f>
        <v>127</v>
      </c>
      <c r="AF20" s="24"/>
      <c r="AG20">
        <f t="shared" si="2"/>
        <v>1032.3689630463684</v>
      </c>
      <c r="AI20" s="34">
        <f>PXIL!H20</f>
        <v>0</v>
      </c>
      <c r="AJ20" s="34">
        <f>PXIL!N20</f>
        <v>0</v>
      </c>
      <c r="AK20" s="34">
        <f>RTM_IEX!H20</f>
        <v>41.57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4.6726399999999995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653.33139505141742</v>
      </c>
      <c r="P21" s="36">
        <v>107.42548309788094</v>
      </c>
      <c r="Q21" s="36">
        <v>32.555608308605343</v>
      </c>
      <c r="R21" s="38">
        <v>0</v>
      </c>
      <c r="S21" s="38">
        <v>0</v>
      </c>
      <c r="T21" s="37">
        <f>SUMPRODUCT(LTA!J21:AN21,LTA!J$101:AN$101,LTA!J$103:AN$103)</f>
        <v>15.6</v>
      </c>
      <c r="U21" s="37">
        <f>SUMPRODUCT(LTA!J21:AN21,LTA!J$102:AN$102,LTA!J$103:AN$103)</f>
        <v>48.510000000000005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48.78</v>
      </c>
      <c r="AB21" s="75">
        <f>-STOA!N21</f>
        <v>-130.5</v>
      </c>
      <c r="AC21">
        <f t="shared" si="0"/>
        <v>9.8381953274688687</v>
      </c>
      <c r="AD21">
        <f t="shared" si="1"/>
        <v>899.27004805001275</v>
      </c>
      <c r="AE21">
        <f>'IDT-1'!B21</f>
        <v>148</v>
      </c>
      <c r="AF21" s="24"/>
      <c r="AG21">
        <f t="shared" si="2"/>
        <v>1047.2700480500127</v>
      </c>
      <c r="AI21" s="34">
        <f>PXIL!H21</f>
        <v>0</v>
      </c>
      <c r="AJ21" s="34">
        <f>PXIL!N21</f>
        <v>0</v>
      </c>
      <c r="AK21" s="34">
        <f>RTM_IEX!H21</f>
        <v>29.01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4.6726399999999995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660.53358673243565</v>
      </c>
      <c r="P22" s="36">
        <v>107.42548309788094</v>
      </c>
      <c r="Q22" s="36">
        <v>32.555608308605343</v>
      </c>
      <c r="R22" s="38">
        <v>0</v>
      </c>
      <c r="S22" s="38">
        <v>0</v>
      </c>
      <c r="T22" s="37">
        <f>SUMPRODUCT(LTA!J22:AN22,LTA!J$101:AN$101,LTA!J$103:AN$103)</f>
        <v>15.6</v>
      </c>
      <c r="U22" s="37">
        <f>SUMPRODUCT(LTA!J22:AN22,LTA!J$102:AN$102,LTA!J$103:AN$103)</f>
        <v>48.8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48.78</v>
      </c>
      <c r="AB22" s="75">
        <f>-STOA!N22</f>
        <v>-130.5</v>
      </c>
      <c r="AC22">
        <f t="shared" si="0"/>
        <v>9.8524097375894222</v>
      </c>
      <c r="AD22">
        <f t="shared" si="1"/>
        <v>900.94802532091046</v>
      </c>
      <c r="AE22">
        <f>'IDT-1'!B22</f>
        <v>167</v>
      </c>
      <c r="AF22" s="24"/>
      <c r="AG22">
        <f t="shared" si="2"/>
        <v>1067.9480253209103</v>
      </c>
      <c r="AI22" s="34">
        <f>PXIL!H22</f>
        <v>0</v>
      </c>
      <c r="AJ22" s="34">
        <f>PXIL!N22</f>
        <v>0</v>
      </c>
      <c r="AK22" s="34">
        <f>RTM_IEX!H22</f>
        <v>23.21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4.6726399999999995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675.88961176336829</v>
      </c>
      <c r="P23" s="36">
        <v>107.42548309788094</v>
      </c>
      <c r="Q23" s="36">
        <v>32.555608308605343</v>
      </c>
      <c r="R23" s="38">
        <v>0</v>
      </c>
      <c r="S23" s="38">
        <v>0</v>
      </c>
      <c r="T23" s="37">
        <f>SUMPRODUCT(LTA!J23:AN23,LTA!J$101:AN$101,LTA!J$103:AN$103)</f>
        <v>15.6</v>
      </c>
      <c r="U23" s="37">
        <f>SUMPRODUCT(LTA!J23:AN23,LTA!J$102:AN$102,LTA!J$103:AN$103)</f>
        <v>49.67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48.78</v>
      </c>
      <c r="AB23" s="75">
        <f>-STOA!N23</f>
        <v>-130.5</v>
      </c>
      <c r="AC23">
        <f t="shared" si="0"/>
        <v>9.9318403478492563</v>
      </c>
      <c r="AD23">
        <f t="shared" si="1"/>
        <v>910.32461974158321</v>
      </c>
      <c r="AE23">
        <f>'IDT-1'!B23</f>
        <v>185</v>
      </c>
      <c r="AF23" s="24"/>
      <c r="AG23">
        <f t="shared" si="2"/>
        <v>1095.3246197415833</v>
      </c>
      <c r="AI23" s="34">
        <f>PXIL!H23</f>
        <v>0</v>
      </c>
      <c r="AJ23" s="34">
        <f>PXIL!N23</f>
        <v>0</v>
      </c>
      <c r="AK23" s="34">
        <f>RTM_IEX!H23</f>
        <v>16.440000000000001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4.6726399999999995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690.94318181156871</v>
      </c>
      <c r="P24" s="36">
        <v>107.42548309788094</v>
      </c>
      <c r="Q24" s="36">
        <v>32.555608308605343</v>
      </c>
      <c r="R24" s="38">
        <v>0</v>
      </c>
      <c r="S24" s="38">
        <v>0</v>
      </c>
      <c r="T24" s="37">
        <f>SUMPRODUCT(LTA!J24:AN24,LTA!J$101:AN$101,LTA!J$103:AN$103)</f>
        <v>15.6</v>
      </c>
      <c r="U24" s="37">
        <f>SUMPRODUCT(LTA!J24:AN24,LTA!J$102:AN$102,LTA!J$103:AN$103)</f>
        <v>49.82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48.78</v>
      </c>
      <c r="AB24" s="75">
        <f>-STOA!N24</f>
        <v>-130.5</v>
      </c>
      <c r="AC24">
        <f t="shared" si="0"/>
        <v>10.066657663322331</v>
      </c>
      <c r="AD24">
        <f t="shared" si="1"/>
        <v>926.23948283957156</v>
      </c>
      <c r="AE24">
        <f>'IDT-1'!B24</f>
        <v>205</v>
      </c>
      <c r="AF24" s="24"/>
      <c r="AG24">
        <f t="shared" si="2"/>
        <v>1131.2394828395716</v>
      </c>
      <c r="AI24" s="34">
        <f>PXIL!H24</f>
        <v>0</v>
      </c>
      <c r="AJ24" s="34">
        <f>PXIL!N24</f>
        <v>0</v>
      </c>
      <c r="AK24" s="34">
        <f>RTM_IEX!H24</f>
        <v>20.309999999999999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4.6726399999999995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80.996511778131861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705.74567514535624</v>
      </c>
      <c r="P25" s="36">
        <v>107.42548309788094</v>
      </c>
      <c r="Q25" s="36">
        <v>32.555608308605343</v>
      </c>
      <c r="R25" s="38">
        <v>0</v>
      </c>
      <c r="S25" s="38">
        <v>0</v>
      </c>
      <c r="T25" s="37">
        <f>SUMPRODUCT(LTA!J25:AN25,LTA!J$101:AN$101,LTA!J$103:AN$103)</f>
        <v>15.6</v>
      </c>
      <c r="U25" s="37">
        <f>SUMPRODUCT(LTA!J25:AN25,LTA!J$102:AN$102,LTA!J$103:AN$103)</f>
        <v>51.13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48.78</v>
      </c>
      <c r="AB25" s="75">
        <f>-STOA!N25</f>
        <v>-130.5</v>
      </c>
      <c r="AC25">
        <f t="shared" si="0"/>
        <v>10.071941306262453</v>
      </c>
      <c r="AD25">
        <f t="shared" si="1"/>
        <v>926.86320430855073</v>
      </c>
      <c r="AE25">
        <f>'IDT-1'!B25</f>
        <v>238</v>
      </c>
      <c r="AF25" s="24"/>
      <c r="AG25">
        <f t="shared" si="2"/>
        <v>1164.8632043085508</v>
      </c>
      <c r="AI25" s="34">
        <f>PXIL!H25</f>
        <v>0</v>
      </c>
      <c r="AJ25" s="34">
        <f>PXIL!N25</f>
        <v>0</v>
      </c>
      <c r="AK25" s="34">
        <f>RTM_IEX!H25</f>
        <v>4.83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4.6726399999999995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80.996511778131861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746.87457978761563</v>
      </c>
      <c r="P26" s="36">
        <v>107.42548309788094</v>
      </c>
      <c r="Q26" s="36">
        <v>32.555608308605343</v>
      </c>
      <c r="R26" s="38">
        <v>0</v>
      </c>
      <c r="S26" s="38">
        <v>0</v>
      </c>
      <c r="T26" s="37">
        <f>SUMPRODUCT(LTA!J26:AN26,LTA!J$101:AN$101,LTA!J$103:AN$103)</f>
        <v>15.04</v>
      </c>
      <c r="U26" s="37">
        <f>SUMPRODUCT(LTA!J26:AN26,LTA!J$102:AN$102,LTA!J$103:AN$103)</f>
        <v>49.28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48.78</v>
      </c>
      <c r="AB26" s="75">
        <f>-STOA!N26</f>
        <v>-130.5</v>
      </c>
      <c r="AC26">
        <f t="shared" si="0"/>
        <v>10.372820105257432</v>
      </c>
      <c r="AD26">
        <f t="shared" si="1"/>
        <v>962.38123015181498</v>
      </c>
      <c r="AE26">
        <f>'IDT-1'!B26</f>
        <v>259</v>
      </c>
      <c r="AF26" s="24"/>
      <c r="AG26">
        <f t="shared" si="2"/>
        <v>1221.3812301518151</v>
      </c>
      <c r="AI26" s="34">
        <f>PXIL!H26</f>
        <v>0</v>
      </c>
      <c r="AJ26" s="34">
        <f>PXIL!N26</f>
        <v>0</v>
      </c>
      <c r="AK26" s="34">
        <f>RTM_IEX!H26</f>
        <v>1.93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4.6726399999999995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803.289200735294</v>
      </c>
      <c r="P27" s="36">
        <v>107.42548309788094</v>
      </c>
      <c r="Q27" s="36">
        <v>32.555608308605343</v>
      </c>
      <c r="R27" s="38">
        <v>0.48</v>
      </c>
      <c r="S27" s="38">
        <v>0</v>
      </c>
      <c r="T27" s="37">
        <f>SUMPRODUCT(LTA!J27:AN27,LTA!J$101:AN$101,LTA!J$103:AN$103)</f>
        <v>14.95</v>
      </c>
      <c r="U27" s="37">
        <f>SUMPRODUCT(LTA!J27:AN27,LTA!J$102:AN$102,LTA!J$103:AN$103)</f>
        <v>49.28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48.78</v>
      </c>
      <c r="AB27" s="75">
        <f>-STOA!N27</f>
        <v>-239.37</v>
      </c>
      <c r="AC27">
        <f t="shared" si="0"/>
        <v>11.952947163790295</v>
      </c>
      <c r="AD27">
        <f t="shared" si="1"/>
        <v>930.24921226282879</v>
      </c>
      <c r="AE27">
        <f>'IDT-1'!B27</f>
        <v>363</v>
      </c>
      <c r="AF27" s="24"/>
      <c r="AG27">
        <f t="shared" si="2"/>
        <v>1293.2492122628287</v>
      </c>
      <c r="AI27" s="34">
        <f>PXIL!H27</f>
        <v>0</v>
      </c>
      <c r="AJ27" s="34">
        <f>PXIL!N27</f>
        <v>0</v>
      </c>
      <c r="AK27" s="34">
        <f>RTM_IEX!H27</f>
        <v>4.83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4.6726399999999995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872.99289985815471</v>
      </c>
      <c r="P28" s="36">
        <v>107.42548309788094</v>
      </c>
      <c r="Q28" s="36">
        <v>32.555608308605343</v>
      </c>
      <c r="R28" s="38">
        <v>1.92</v>
      </c>
      <c r="S28" s="38">
        <v>0</v>
      </c>
      <c r="T28" s="37">
        <f>SUMPRODUCT(LTA!J28:AN28,LTA!J$101:AN$101,LTA!J$103:AN$103)</f>
        <v>15.02</v>
      </c>
      <c r="U28" s="37">
        <f>SUMPRODUCT(LTA!J28:AN28,LTA!J$102:AN$102,LTA!J$103:AN$103)</f>
        <v>49.28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48.78</v>
      </c>
      <c r="AB28" s="75">
        <f>-STOA!N28</f>
        <v>-239.37</v>
      </c>
      <c r="AC28">
        <f t="shared" si="0"/>
        <v>12.510570236422325</v>
      </c>
      <c r="AD28">
        <f t="shared" si="1"/>
        <v>996.0752883130574</v>
      </c>
      <c r="AE28">
        <f>'IDT-1'!B28</f>
        <v>371</v>
      </c>
      <c r="AF28" s="24"/>
      <c r="AG28">
        <f t="shared" si="2"/>
        <v>1367.0752883130574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4.6726399999999995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895.10409925815475</v>
      </c>
      <c r="P29" s="36">
        <v>107.42548309788094</v>
      </c>
      <c r="Q29" s="36">
        <v>32.555608308605343</v>
      </c>
      <c r="R29" s="38">
        <v>6.72</v>
      </c>
      <c r="S29" s="38">
        <v>0</v>
      </c>
      <c r="T29" s="37">
        <f>SUMPRODUCT(LTA!J29:AN29,LTA!J$101:AN$101,LTA!J$103:AN$103)</f>
        <v>15.02</v>
      </c>
      <c r="U29" s="37">
        <f>SUMPRODUCT(LTA!J29:AN29,LTA!J$102:AN$102,LTA!J$103:AN$103)</f>
        <v>49.28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48.78</v>
      </c>
      <c r="AB29" s="75">
        <f>-STOA!N29</f>
        <v>-239.37</v>
      </c>
      <c r="AC29">
        <f t="shared" si="0"/>
        <v>12.736624311382327</v>
      </c>
      <c r="AD29">
        <f t="shared" si="1"/>
        <v>1022.7604336380974</v>
      </c>
      <c r="AE29">
        <f>'IDT-1'!B29</f>
        <v>407.66699999999997</v>
      </c>
      <c r="AF29" s="24"/>
      <c r="AG29">
        <f t="shared" si="2"/>
        <v>1430.4274336380975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4.6726399999999995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894.28288698911615</v>
      </c>
      <c r="P30" s="36">
        <v>107.42548309788094</v>
      </c>
      <c r="Q30" s="36">
        <v>32.555608308605343</v>
      </c>
      <c r="R30" s="38">
        <v>20.59</v>
      </c>
      <c r="S30" s="38">
        <v>0</v>
      </c>
      <c r="T30" s="37">
        <f>SUMPRODUCT(LTA!J30:AN30,LTA!J$101:AN$101,LTA!J$103:AN$103)</f>
        <v>20.059999999999999</v>
      </c>
      <c r="U30" s="37">
        <f>SUMPRODUCT(LTA!J30:AN30,LTA!J$102:AN$102,LTA!J$103:AN$103)</f>
        <v>48.31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48.78</v>
      </c>
      <c r="AB30" s="75">
        <f>-STOA!N30</f>
        <v>-239.37</v>
      </c>
      <c r="AC30">
        <f t="shared" si="0"/>
        <v>13.164678128322398</v>
      </c>
      <c r="AD30">
        <f t="shared" si="1"/>
        <v>1073.2911675521186</v>
      </c>
      <c r="AE30">
        <f>'IDT-1'!B30</f>
        <v>372.45299999999997</v>
      </c>
      <c r="AF30" s="24"/>
      <c r="AG30">
        <f t="shared" si="2"/>
        <v>1445.7441675521186</v>
      </c>
      <c r="AI30" s="34">
        <f>PXIL!H30</f>
        <v>0</v>
      </c>
      <c r="AJ30" s="34">
        <f>PXIL!N30</f>
        <v>0</v>
      </c>
      <c r="AK30" s="34">
        <f>RTM_IEX!H30</f>
        <v>33.840000000000003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4.6726399999999995</v>
      </c>
      <c r="E31">
        <f>GT_NG!P31</f>
        <v>15.599781061850029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877.20171611523267</v>
      </c>
      <c r="P31" s="36">
        <v>107.42548309788094</v>
      </c>
      <c r="Q31" s="36">
        <v>32.555608308605343</v>
      </c>
      <c r="R31" s="38">
        <v>41.5</v>
      </c>
      <c r="S31" s="38">
        <v>0</v>
      </c>
      <c r="T31" s="37">
        <f>SUMPRODUCT(LTA!J31:AN31,LTA!J$101:AN$101,LTA!J$103:AN$103)</f>
        <v>29.689999999999998</v>
      </c>
      <c r="U31" s="37">
        <f>SUMPRODUCT(LTA!J31:AN31,LTA!J$102:AN$102,LTA!J$103:AN$103)</f>
        <v>48.31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48.92</v>
      </c>
      <c r="AB31" s="75">
        <f>-STOA!N31</f>
        <v>-239.37</v>
      </c>
      <c r="AC31">
        <f t="shared" si="0"/>
        <v>13.196928944708677</v>
      </c>
      <c r="AD31">
        <f t="shared" si="1"/>
        <v>1077.0982996388607</v>
      </c>
      <c r="AE31">
        <f>'IDT-1'!B31</f>
        <v>376</v>
      </c>
      <c r="AF31" s="24"/>
      <c r="AG31">
        <f t="shared" si="2"/>
        <v>1453.0982996388607</v>
      </c>
      <c r="AI31" s="34">
        <f>PXIL!H31</f>
        <v>0</v>
      </c>
      <c r="AJ31" s="34">
        <f>PXIL!N31</f>
        <v>0</v>
      </c>
      <c r="AK31" s="34">
        <f>RTM_IEX!H31</f>
        <v>24.18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4.6726399999999995</v>
      </c>
      <c r="E32">
        <f>GT_NG!P32</f>
        <v>15.599781061850029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848.35596132483272</v>
      </c>
      <c r="P32" s="36">
        <v>107.42548309788094</v>
      </c>
      <c r="Q32" s="36">
        <v>32.555608308605343</v>
      </c>
      <c r="R32" s="38">
        <v>42.999999999999993</v>
      </c>
      <c r="S32" s="38">
        <v>0</v>
      </c>
      <c r="T32" s="37">
        <f>SUMPRODUCT(LTA!J32:AN32,LTA!J$101:AN$101,LTA!J$103:AN$103)</f>
        <v>42.98</v>
      </c>
      <c r="U32" s="37">
        <f>SUMPRODUCT(LTA!J32:AN32,LTA!J$102:AN$102,LTA!J$103:AN$103)</f>
        <v>48.31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48.92</v>
      </c>
      <c r="AB32" s="75">
        <f>-STOA!N32</f>
        <v>-239.37</v>
      </c>
      <c r="AC32">
        <f t="shared" si="0"/>
        <v>13.241232604469316</v>
      </c>
      <c r="AD32">
        <f t="shared" si="1"/>
        <v>1082.3282411886998</v>
      </c>
      <c r="AE32">
        <f>'IDT-1'!B32</f>
        <v>368</v>
      </c>
      <c r="AF32" s="24"/>
      <c r="AG32">
        <f t="shared" si="2"/>
        <v>1450.3282411886998</v>
      </c>
      <c r="AI32" s="34">
        <f>PXIL!H32</f>
        <v>0</v>
      </c>
      <c r="AJ32" s="34">
        <f>PXIL!N32</f>
        <v>0</v>
      </c>
      <c r="AK32" s="34">
        <f>RTM_IEX!H32</f>
        <v>43.51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4.6726399999999995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826.24873130767276</v>
      </c>
      <c r="P33" s="36">
        <v>107.42548309788094</v>
      </c>
      <c r="Q33" s="36">
        <v>32.555608308605343</v>
      </c>
      <c r="R33" s="38">
        <v>45.5</v>
      </c>
      <c r="S33" s="38">
        <v>0</v>
      </c>
      <c r="T33" s="37">
        <f>SUMPRODUCT(LTA!J33:AN33,LTA!J$101:AN$101,LTA!J$103:AN$103)</f>
        <v>62.5</v>
      </c>
      <c r="U33" s="37">
        <f>SUMPRODUCT(LTA!J33:AN33,LTA!J$102:AN$102,LTA!J$103:AN$103)</f>
        <v>48.31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48.92</v>
      </c>
      <c r="AB33" s="75">
        <f>-STOA!N33</f>
        <v>-239.37</v>
      </c>
      <c r="AC33">
        <f t="shared" si="0"/>
        <v>13.066410814853906</v>
      </c>
      <c r="AD33">
        <f t="shared" si="1"/>
        <v>1061.6909451669569</v>
      </c>
      <c r="AE33">
        <f>'IDT-1'!B33</f>
        <v>365</v>
      </c>
      <c r="AF33" s="24"/>
      <c r="AG33">
        <f t="shared" si="2"/>
        <v>1426.6909451669569</v>
      </c>
      <c r="AI33" s="34">
        <f>PXIL!H33</f>
        <v>0</v>
      </c>
      <c r="AJ33" s="34">
        <f>PXIL!N33</f>
        <v>0</v>
      </c>
      <c r="AK33" s="34">
        <f>RTM_IEX!H33</f>
        <v>23.2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4.6726399999999995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775.80604970780632</v>
      </c>
      <c r="P34" s="36">
        <v>107.42548309788094</v>
      </c>
      <c r="Q34" s="36">
        <v>32.555608308605343</v>
      </c>
      <c r="R34" s="38">
        <v>46</v>
      </c>
      <c r="S34" s="38">
        <v>0</v>
      </c>
      <c r="T34" s="37">
        <f>SUMPRODUCT(LTA!J34:AN34,LTA!J$101:AN$101,LTA!J$103:AN$103)</f>
        <v>104.03999999999999</v>
      </c>
      <c r="U34" s="37">
        <f>SUMPRODUCT(LTA!J34:AN34,LTA!J$102:AN$102,LTA!J$103:AN$103)</f>
        <v>48.31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48.92</v>
      </c>
      <c r="AB34" s="75">
        <f>-STOA!N34</f>
        <v>-239.37</v>
      </c>
      <c r="AC34">
        <f t="shared" si="0"/>
        <v>13.077056289415031</v>
      </c>
      <c r="AD34">
        <f t="shared" si="1"/>
        <v>1062.9476180925294</v>
      </c>
      <c r="AE34">
        <f>'IDT-1'!B34</f>
        <v>362</v>
      </c>
      <c r="AF34" s="24"/>
      <c r="AG34">
        <f t="shared" si="2"/>
        <v>1424.9476180925294</v>
      </c>
      <c r="AI34" s="34">
        <f>PXIL!H34</f>
        <v>0</v>
      </c>
      <c r="AJ34" s="34">
        <f>PXIL!N34</f>
        <v>0</v>
      </c>
      <c r="AK34" s="34">
        <f>RTM_IEX!H34</f>
        <v>32.869999999999997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4.6726399999999995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801.72732152516221</v>
      </c>
      <c r="P35" s="36">
        <v>107.42548309788094</v>
      </c>
      <c r="Q35" s="36">
        <v>32.555608308605343</v>
      </c>
      <c r="R35" s="38">
        <v>47.5</v>
      </c>
      <c r="S35" s="38">
        <v>0</v>
      </c>
      <c r="T35" s="37">
        <f>SUMPRODUCT(LTA!J35:AN35,LTA!J$101:AN$101,LTA!J$103:AN$103)</f>
        <v>158.16999999999999</v>
      </c>
      <c r="U35" s="37">
        <f>SUMPRODUCT(LTA!J35:AN35,LTA!J$102:AN$102,LTA!J$103:AN$103)</f>
        <v>48.31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169.19</v>
      </c>
      <c r="Z35" s="34">
        <f>IEX!N35</f>
        <v>0</v>
      </c>
      <c r="AA35" s="75">
        <f>STOA!H35</f>
        <v>49.31</v>
      </c>
      <c r="AB35" s="75">
        <f>-STOA!N35</f>
        <v>-239.37</v>
      </c>
      <c r="AC35">
        <f t="shared" si="0"/>
        <v>15.259638972680818</v>
      </c>
      <c r="AD35">
        <f t="shared" si="1"/>
        <v>1320.5963072266195</v>
      </c>
      <c r="AE35">
        <f>'IDT-1'!B35</f>
        <v>122.274</v>
      </c>
      <c r="AF35" s="24"/>
      <c r="AG35">
        <f t="shared" si="2"/>
        <v>1442.8703072266194</v>
      </c>
      <c r="AI35" s="34">
        <f>PXIL!H35</f>
        <v>0</v>
      </c>
      <c r="AJ35" s="34">
        <f>PXIL!N35</f>
        <v>0</v>
      </c>
      <c r="AK35" s="34">
        <f>RTM_IEX!H35</f>
        <v>41.57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4.6726399999999995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784.99374125652719</v>
      </c>
      <c r="P36" s="36">
        <v>107.42548309788094</v>
      </c>
      <c r="Q36" s="36">
        <v>32.555608308605343</v>
      </c>
      <c r="R36" s="38">
        <v>47.499999999999993</v>
      </c>
      <c r="S36" s="38">
        <v>0</v>
      </c>
      <c r="T36" s="37">
        <f>SUMPRODUCT(LTA!J36:AN36,LTA!J$101:AN$101,LTA!J$103:AN$103)</f>
        <v>196.81</v>
      </c>
      <c r="U36" s="37">
        <f>SUMPRODUCT(LTA!J36:AN36,LTA!J$102:AN$102,LTA!J$103:AN$103)</f>
        <v>48.31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161.46</v>
      </c>
      <c r="Z36" s="34">
        <f>IEX!N36</f>
        <v>0</v>
      </c>
      <c r="AA36" s="75">
        <f>STOA!H36</f>
        <v>49.31</v>
      </c>
      <c r="AB36" s="75">
        <f>-STOA!N36</f>
        <v>-239.37</v>
      </c>
      <c r="AC36">
        <f t="shared" si="0"/>
        <v>15.403164898424283</v>
      </c>
      <c r="AD36">
        <f t="shared" si="1"/>
        <v>1337.539201032241</v>
      </c>
      <c r="AE36">
        <f>'IDT-1'!B36</f>
        <v>123.515</v>
      </c>
      <c r="AF36" s="24"/>
      <c r="AG36">
        <f t="shared" si="2"/>
        <v>1461.0542010322411</v>
      </c>
      <c r="AI36" s="34">
        <f>PXIL!H36</f>
        <v>0</v>
      </c>
      <c r="AJ36" s="34">
        <f>PXIL!N36</f>
        <v>0</v>
      </c>
      <c r="AK36" s="34">
        <f>RTM_IEX!H36</f>
        <v>44.48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4.6726399999999995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768.82631632948323</v>
      </c>
      <c r="P37" s="36">
        <v>107.42548309788094</v>
      </c>
      <c r="Q37" s="36">
        <v>32.555608308605343</v>
      </c>
      <c r="R37" s="38">
        <v>47.5</v>
      </c>
      <c r="S37" s="38">
        <v>0</v>
      </c>
      <c r="T37" s="37">
        <f>SUMPRODUCT(LTA!J37:AN37,LTA!J$101:AN$101,LTA!J$103:AN$103)</f>
        <v>237.8</v>
      </c>
      <c r="U37" s="37">
        <f>SUMPRODUCT(LTA!J37:AN37,LTA!J$102:AN$102,LTA!J$103:AN$103)</f>
        <v>49.28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125.69</v>
      </c>
      <c r="Z37" s="34">
        <f>IEX!N37</f>
        <v>0</v>
      </c>
      <c r="AA37" s="75">
        <f>STOA!H37</f>
        <v>49.31</v>
      </c>
      <c r="AB37" s="75">
        <f>-STOA!N37</f>
        <v>-239.37</v>
      </c>
      <c r="AC37">
        <f t="shared" si="0"/>
        <v>15.351778529037114</v>
      </c>
      <c r="AD37">
        <f t="shared" si="1"/>
        <v>1331.4731624745841</v>
      </c>
      <c r="AE37">
        <f>'IDT-1'!B37</f>
        <v>133.00299999999999</v>
      </c>
      <c r="AF37" s="24"/>
      <c r="AG37">
        <f t="shared" si="2"/>
        <v>1464.476162474584</v>
      </c>
      <c r="AI37" s="34">
        <f>PXIL!H37</f>
        <v>0</v>
      </c>
      <c r="AJ37" s="34">
        <f>PXIL!N37</f>
        <v>0</v>
      </c>
      <c r="AK37" s="34">
        <f>RTM_IEX!H37</f>
        <v>48.34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4.6726399999999995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758.6126852768117</v>
      </c>
      <c r="P38" s="36">
        <v>107.42548309788094</v>
      </c>
      <c r="Q38" s="36">
        <v>32.555608308605343</v>
      </c>
      <c r="R38" s="38">
        <v>47.5</v>
      </c>
      <c r="S38" s="38">
        <v>0</v>
      </c>
      <c r="T38" s="37">
        <f>SUMPRODUCT(LTA!J38:AN38,LTA!J$101:AN$101,LTA!J$103:AN$103)</f>
        <v>282.25</v>
      </c>
      <c r="U38" s="37">
        <f>SUMPRODUCT(LTA!J38:AN38,LTA!J$102:AN$102,LTA!J$103:AN$103)</f>
        <v>49.28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44.48</v>
      </c>
      <c r="Z38" s="34">
        <f>IEX!N38</f>
        <v>0</v>
      </c>
      <c r="AA38" s="75">
        <f>STOA!H38</f>
        <v>49.31</v>
      </c>
      <c r="AB38" s="75">
        <f>-STOA!N38</f>
        <v>-239.37</v>
      </c>
      <c r="AC38">
        <f t="shared" si="0"/>
        <v>15.208948028194675</v>
      </c>
      <c r="AD38">
        <f t="shared" si="1"/>
        <v>1314.6123619227551</v>
      </c>
      <c r="AE38">
        <f>'IDT-1'!B38</f>
        <v>158.73400000000001</v>
      </c>
      <c r="AF38" s="24"/>
      <c r="AG38">
        <f t="shared" si="2"/>
        <v>1473.346361922755</v>
      </c>
      <c r="AI38" s="34">
        <f>PXIL!H38</f>
        <v>0</v>
      </c>
      <c r="AJ38" s="34">
        <f>PXIL!N38</f>
        <v>0</v>
      </c>
      <c r="AK38" s="34">
        <f>RTM_IEX!H38</f>
        <v>78.31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4.6726399999999995</v>
      </c>
      <c r="E39">
        <f>GT_NG!P39</f>
        <v>15.060426929392445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750.04475707429333</v>
      </c>
      <c r="P39" s="36">
        <v>107.42548309788094</v>
      </c>
      <c r="Q39" s="36">
        <v>32.555608308605343</v>
      </c>
      <c r="R39" s="38">
        <v>47.5</v>
      </c>
      <c r="S39" s="38">
        <v>0</v>
      </c>
      <c r="T39" s="37">
        <f>SUMPRODUCT(LTA!J39:AN39,LTA!J$101:AN$101,LTA!J$103:AN$103)</f>
        <v>322.09000000000003</v>
      </c>
      <c r="U39" s="37">
        <f>SUMPRODUCT(LTA!J39:AN39,LTA!J$102:AN$102,LTA!J$103:AN$103)</f>
        <v>48.879999999999995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55.1</v>
      </c>
      <c r="Z39" s="34">
        <f>IEX!N39</f>
        <v>0</v>
      </c>
      <c r="AA39" s="75">
        <f>STOA!H39</f>
        <v>49.31</v>
      </c>
      <c r="AB39" s="75">
        <f>-STOA!N39</f>
        <v>-239.37</v>
      </c>
      <c r="AC39">
        <f t="shared" si="0"/>
        <v>15.020515914052142</v>
      </c>
      <c r="AD39">
        <f t="shared" si="1"/>
        <v>1292.3683994961202</v>
      </c>
      <c r="AE39">
        <f>'IDT-1'!B39</f>
        <v>150.31399999999999</v>
      </c>
      <c r="AF39" s="24"/>
      <c r="AG39">
        <f t="shared" si="2"/>
        <v>1442.6823994961203</v>
      </c>
      <c r="AI39" s="34">
        <f>PXIL!H39</f>
        <v>0</v>
      </c>
      <c r="AJ39" s="34">
        <f>PXIL!N39</f>
        <v>0</v>
      </c>
      <c r="AK39" s="34">
        <f>RTM_IEX!H39</f>
        <v>14.51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4.6726399999999995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749.09748586121555</v>
      </c>
      <c r="P40" s="36">
        <v>107.42548309788094</v>
      </c>
      <c r="Q40" s="36">
        <v>32.555608308605343</v>
      </c>
      <c r="R40" s="38">
        <v>47.5</v>
      </c>
      <c r="S40" s="38">
        <v>0</v>
      </c>
      <c r="T40" s="37">
        <f>SUMPRODUCT(LTA!J40:AN40,LTA!J$101:AN$101,LTA!J$103:AN$103)</f>
        <v>355.55</v>
      </c>
      <c r="U40" s="37">
        <f>SUMPRODUCT(LTA!J40:AN40,LTA!J$102:AN$102,LTA!J$103:AN$103)</f>
        <v>48.879999999999995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72.510000000000005</v>
      </c>
      <c r="Z40" s="34">
        <f>IEX!N40</f>
        <v>0</v>
      </c>
      <c r="AA40" s="75">
        <f>STOA!H40</f>
        <v>49.31</v>
      </c>
      <c r="AB40" s="75">
        <f>-STOA!N40</f>
        <v>-239.37</v>
      </c>
      <c r="AC40">
        <f t="shared" si="0"/>
        <v>15.317982835862285</v>
      </c>
      <c r="AD40">
        <f t="shared" si="1"/>
        <v>1327.4836613612317</v>
      </c>
      <c r="AE40">
        <f>'IDT-1'!B40</f>
        <v>150.67599999999999</v>
      </c>
      <c r="AF40" s="24"/>
      <c r="AG40">
        <f t="shared" si="2"/>
        <v>1478.1596613612317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4.6726399999999995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79.426372562451462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748.07984756127439</v>
      </c>
      <c r="P41" s="36">
        <v>107.42548309788094</v>
      </c>
      <c r="Q41" s="36">
        <v>32.555608308605343</v>
      </c>
      <c r="R41" s="38">
        <v>47.5</v>
      </c>
      <c r="S41" s="38">
        <v>0</v>
      </c>
      <c r="T41" s="37">
        <f>SUMPRODUCT(LTA!J41:AN41,LTA!J$101:AN$101,LTA!J$103:AN$103)</f>
        <v>388.24</v>
      </c>
      <c r="U41" s="37">
        <f>SUMPRODUCT(LTA!J41:AN41,LTA!J$102:AN$102,LTA!J$103:AN$103)</f>
        <v>49.849999999999994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148.88</v>
      </c>
      <c r="Z41" s="34">
        <f>IEX!N41</f>
        <v>0</v>
      </c>
      <c r="AA41" s="75">
        <f>STOA!H41</f>
        <v>49.31</v>
      </c>
      <c r="AB41" s="75">
        <f>-STOA!N41</f>
        <v>-239.37</v>
      </c>
      <c r="AC41">
        <f t="shared" si="0"/>
        <v>16.185944203667372</v>
      </c>
      <c r="AD41">
        <f t="shared" si="1"/>
        <v>1429.944434255937</v>
      </c>
      <c r="AE41">
        <f>'IDT-1'!B41</f>
        <v>70.697999999999993</v>
      </c>
      <c r="AF41" s="24"/>
      <c r="AG41">
        <f t="shared" si="2"/>
        <v>1500.6424342559371</v>
      </c>
      <c r="AI41" s="34">
        <f>PXIL!H41</f>
        <v>0</v>
      </c>
      <c r="AJ41" s="34">
        <f>PXIL!N41</f>
        <v>0</v>
      </c>
      <c r="AK41" s="34">
        <f>RTM_IEX!H41</f>
        <v>14.5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4.6726399999999995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745.040653793704</v>
      </c>
      <c r="P42" s="36">
        <v>107.42548309788094</v>
      </c>
      <c r="Q42" s="36">
        <v>32.555608308605343</v>
      </c>
      <c r="R42" s="38">
        <v>47.5</v>
      </c>
      <c r="S42" s="38">
        <v>0</v>
      </c>
      <c r="T42" s="37">
        <f>SUMPRODUCT(LTA!J42:AN42,LTA!J$101:AN$101,LTA!J$103:AN$103)</f>
        <v>417.77</v>
      </c>
      <c r="U42" s="37">
        <f>SUMPRODUCT(LTA!J42:AN42,LTA!J$102:AN$102,LTA!J$103:AN$103)</f>
        <v>49.849999999999994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215.6</v>
      </c>
      <c r="Z42" s="34">
        <f>IEX!N42</f>
        <v>0</v>
      </c>
      <c r="AA42" s="75">
        <f>STOA!H42</f>
        <v>49.31</v>
      </c>
      <c r="AB42" s="75">
        <f>-STOA!N42</f>
        <v>-239.37</v>
      </c>
      <c r="AC42">
        <f t="shared" si="0"/>
        <v>16.919618750326553</v>
      </c>
      <c r="AD42">
        <f t="shared" si="1"/>
        <v>1508.519083013995</v>
      </c>
      <c r="AE42">
        <f>'IDT-1'!B42</f>
        <v>13.709</v>
      </c>
      <c r="AF42" s="24"/>
      <c r="AG42">
        <f t="shared" si="2"/>
        <v>1522.228083013995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4.6726399999999995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682.00518076141452</v>
      </c>
      <c r="P43" s="36">
        <v>107.42548309788094</v>
      </c>
      <c r="Q43" s="36">
        <v>32.555608308605343</v>
      </c>
      <c r="R43" s="38">
        <v>47.5</v>
      </c>
      <c r="S43" s="38">
        <v>0</v>
      </c>
      <c r="T43" s="37">
        <f>SUMPRODUCT(LTA!J43:AN43,LTA!J$101:AN$101,LTA!J$103:AN$103)</f>
        <v>444.83</v>
      </c>
      <c r="U43" s="37">
        <f>SUMPRODUCT(LTA!J43:AN43,LTA!J$102:AN$102,LTA!J$103:AN$103)</f>
        <v>49.849999999999994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208.83</v>
      </c>
      <c r="Z43" s="34">
        <f>IEX!N43</f>
        <v>0</v>
      </c>
      <c r="AA43" s="75">
        <f>STOA!H43</f>
        <v>49.31</v>
      </c>
      <c r="AB43" s="75">
        <f>-STOA!N43</f>
        <v>-239.37</v>
      </c>
      <c r="AC43">
        <f t="shared" si="0"/>
        <v>16.892156145955763</v>
      </c>
      <c r="AD43">
        <f t="shared" si="1"/>
        <v>1513.3110725860761</v>
      </c>
      <c r="AE43">
        <f>'IDT-1'!B43</f>
        <v>0</v>
      </c>
      <c r="AF43" s="24"/>
      <c r="AG43">
        <f t="shared" si="2"/>
        <v>1513.3110725860761</v>
      </c>
      <c r="AI43" s="34">
        <f>PXIL!H43</f>
        <v>0</v>
      </c>
      <c r="AJ43" s="34">
        <f>PXIL!N43</f>
        <v>0</v>
      </c>
      <c r="AK43" s="34">
        <f>RTM_IEX!H43</f>
        <v>43.51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4.6726399999999995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681.0676421272957</v>
      </c>
      <c r="P44" s="36">
        <v>107.42548309788094</v>
      </c>
      <c r="Q44" s="36">
        <v>32.555608308605343</v>
      </c>
      <c r="R44" s="38">
        <v>47.5</v>
      </c>
      <c r="S44" s="38">
        <v>0</v>
      </c>
      <c r="T44" s="37">
        <f>SUMPRODUCT(LTA!J44:AN44,LTA!J$101:AN$101,LTA!J$103:AN$103)</f>
        <v>465.99</v>
      </c>
      <c r="U44" s="37">
        <f>SUMPRODUCT(LTA!J44:AN44,LTA!J$102:AN$102,LTA!J$103:AN$103)</f>
        <v>49.849999999999994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224.29</v>
      </c>
      <c r="Z44" s="34">
        <f>IEX!N44</f>
        <v>0</v>
      </c>
      <c r="AA44" s="75">
        <f>STOA!H44</f>
        <v>49.31</v>
      </c>
      <c r="AB44" s="75">
        <f>-STOA!N44</f>
        <v>-239.37</v>
      </c>
      <c r="AC44">
        <f t="shared" si="0"/>
        <v>16.988860821429164</v>
      </c>
      <c r="AD44">
        <f t="shared" si="1"/>
        <v>1524.7268292764841</v>
      </c>
      <c r="AE44">
        <f>'IDT-1'!B44</f>
        <v>0</v>
      </c>
      <c r="AF44" s="24"/>
      <c r="AG44">
        <f t="shared" si="2"/>
        <v>1524.7268292764841</v>
      </c>
      <c r="AI44" s="34">
        <f>PXIL!H44</f>
        <v>0</v>
      </c>
      <c r="AJ44" s="34">
        <f>PXIL!N44</f>
        <v>0</v>
      </c>
      <c r="AK44" s="34">
        <f>RTM_IEX!H44</f>
        <v>19.34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4.6726399999999995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683.9542342619269</v>
      </c>
      <c r="P45" s="36">
        <v>107.42548309788094</v>
      </c>
      <c r="Q45" s="36">
        <v>32.555608308605343</v>
      </c>
      <c r="R45" s="38">
        <v>47.5</v>
      </c>
      <c r="S45" s="38">
        <v>0</v>
      </c>
      <c r="T45" s="37">
        <f>SUMPRODUCT(LTA!J45:AN45,LTA!J$101:AN$101,LTA!J$103:AN$103)</f>
        <v>486.3</v>
      </c>
      <c r="U45" s="37">
        <f>SUMPRODUCT(LTA!J45:AN45,LTA!J$102:AN$102,LTA!J$103:AN$103)</f>
        <v>49.849999999999994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206.9</v>
      </c>
      <c r="Z45" s="34">
        <f>IEX!N45</f>
        <v>0</v>
      </c>
      <c r="AA45" s="75">
        <f>STOA!H45</f>
        <v>49.31</v>
      </c>
      <c r="AB45" s="75">
        <f>-STOA!N45</f>
        <v>-239.37</v>
      </c>
      <c r="AC45">
        <f t="shared" si="0"/>
        <v>17.070060195360075</v>
      </c>
      <c r="AD45">
        <f t="shared" si="1"/>
        <v>1534.3122220371847</v>
      </c>
      <c r="AE45">
        <f>'IDT-1'!B45</f>
        <v>0</v>
      </c>
      <c r="AF45" s="24"/>
      <c r="AG45">
        <f t="shared" si="2"/>
        <v>1534.3122220371847</v>
      </c>
      <c r="AI45" s="34">
        <f>PXIL!H45</f>
        <v>0</v>
      </c>
      <c r="AJ45" s="34">
        <f>PXIL!N45</f>
        <v>0</v>
      </c>
      <c r="AK45" s="34">
        <f>RTM_IEX!H45</f>
        <v>23.2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4.6726399999999995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678.36262382315363</v>
      </c>
      <c r="P46" s="36">
        <v>107.42548309788094</v>
      </c>
      <c r="Q46" s="36">
        <v>32.555608308605343</v>
      </c>
      <c r="R46" s="38">
        <v>47.5</v>
      </c>
      <c r="S46" s="38">
        <v>0</v>
      </c>
      <c r="T46" s="37">
        <f>SUMPRODUCT(LTA!J46:AN46,LTA!J$101:AN$101,LTA!J$103:AN$103)</f>
        <v>504.40999999999997</v>
      </c>
      <c r="U46" s="37">
        <f>SUMPRODUCT(LTA!J46:AN46,LTA!J$102:AN$102,LTA!J$103:AN$103)</f>
        <v>48.879999999999995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205.93</v>
      </c>
      <c r="Z46" s="34">
        <f>IEX!N46</f>
        <v>0</v>
      </c>
      <c r="AA46" s="75">
        <f>STOA!H46</f>
        <v>49.31</v>
      </c>
      <c r="AB46" s="75">
        <f>-STOA!N46</f>
        <v>-239.37</v>
      </c>
      <c r="AC46">
        <f t="shared" si="0"/>
        <v>17.142706667674375</v>
      </c>
      <c r="AD46">
        <f t="shared" si="1"/>
        <v>1542.887965126097</v>
      </c>
      <c r="AE46">
        <f>'IDT-1'!B46</f>
        <v>0</v>
      </c>
      <c r="AF46" s="24"/>
      <c r="AG46">
        <f t="shared" si="2"/>
        <v>1542.887965126097</v>
      </c>
      <c r="AI46" s="34">
        <f>PXIL!H46</f>
        <v>0</v>
      </c>
      <c r="AJ46" s="34">
        <f>PXIL!N46</f>
        <v>0</v>
      </c>
      <c r="AK46" s="34">
        <f>RTM_IEX!H46</f>
        <v>21.27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4.6726399999999995</v>
      </c>
      <c r="E47">
        <f>GT_NG!P47</f>
        <v>14.763157894736839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82.253887602212032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678.36271469789642</v>
      </c>
      <c r="P47" s="36">
        <v>107.42548309788094</v>
      </c>
      <c r="Q47" s="36">
        <v>32.555608308605343</v>
      </c>
      <c r="R47" s="38">
        <v>47.5</v>
      </c>
      <c r="S47" s="38">
        <v>0</v>
      </c>
      <c r="T47" s="37">
        <f>SUMPRODUCT(LTA!J47:AN47,LTA!J$101:AN$101,LTA!J$103:AN$103)</f>
        <v>517.66000000000008</v>
      </c>
      <c r="U47" s="37">
        <f>SUMPRODUCT(LTA!J47:AN47,LTA!J$102:AN$102,LTA!J$103:AN$103)</f>
        <v>48.879999999999995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211.73</v>
      </c>
      <c r="Z47" s="34">
        <f>IEX!N47</f>
        <v>0</v>
      </c>
      <c r="AA47" s="75">
        <f>STOA!H47</f>
        <v>49.31</v>
      </c>
      <c r="AB47" s="75">
        <f>-STOA!N47</f>
        <v>-239.37</v>
      </c>
      <c r="AC47">
        <f t="shared" si="0"/>
        <v>17.182934773581881</v>
      </c>
      <c r="AD47">
        <f t="shared" si="1"/>
        <v>1529.5605568277499</v>
      </c>
      <c r="AE47">
        <f>'IDT-1'!B47</f>
        <v>0</v>
      </c>
      <c r="AF47" s="24"/>
      <c r="AG47">
        <f t="shared" si="2"/>
        <v>1529.5605568277499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4.6726399999999995</v>
      </c>
      <c r="E48">
        <f>GT_NG!P48</f>
        <v>14.763157894736839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82.253887602212032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670.10697942023808</v>
      </c>
      <c r="P48" s="36">
        <v>107.42548309788094</v>
      </c>
      <c r="Q48" s="36">
        <v>32.555608308605343</v>
      </c>
      <c r="R48" s="38">
        <v>47.5</v>
      </c>
      <c r="S48" s="38">
        <v>0</v>
      </c>
      <c r="T48" s="37">
        <f>SUMPRODUCT(LTA!J48:AN48,LTA!J$101:AN$101,LTA!J$103:AN$103)</f>
        <v>519.55999999999995</v>
      </c>
      <c r="U48" s="37">
        <f>SUMPRODUCT(LTA!J48:AN48,LTA!J$102:AN$102,LTA!J$103:AN$103)</f>
        <v>48.879999999999995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204</v>
      </c>
      <c r="Z48" s="34">
        <f>IEX!N48</f>
        <v>0</v>
      </c>
      <c r="AA48" s="75">
        <f>STOA!H48</f>
        <v>49.31</v>
      </c>
      <c r="AB48" s="75">
        <f>-STOA!N48</f>
        <v>-239.37</v>
      </c>
      <c r="AC48">
        <f t="shared" si="0"/>
        <v>16.98837417772555</v>
      </c>
      <c r="AD48">
        <f t="shared" si="1"/>
        <v>1524.6693821459478</v>
      </c>
      <c r="AE48">
        <f>'IDT-1'!B48</f>
        <v>0</v>
      </c>
      <c r="AF48" s="24"/>
      <c r="AG48">
        <f t="shared" si="2"/>
        <v>1524.6693821459478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4.6726399999999995</v>
      </c>
      <c r="E49">
        <f>GT_NG!P49</f>
        <v>14.763157894736839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669.5353580590297</v>
      </c>
      <c r="P49" s="36">
        <v>107.42548309788094</v>
      </c>
      <c r="Q49" s="36">
        <v>32.555608308605343</v>
      </c>
      <c r="R49" s="38">
        <v>47.5</v>
      </c>
      <c r="S49" s="38">
        <v>0</v>
      </c>
      <c r="T49" s="37">
        <f>SUMPRODUCT(LTA!J49:AN49,LTA!J$101:AN$101,LTA!J$103:AN$103)</f>
        <v>520.63</v>
      </c>
      <c r="U49" s="37">
        <f>SUMPRODUCT(LTA!J49:AN49,LTA!J$102:AN$102,LTA!J$103:AN$103)</f>
        <v>48.879999999999995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202.06</v>
      </c>
      <c r="Z49" s="34">
        <f>IEX!N49</f>
        <v>0</v>
      </c>
      <c r="AA49" s="75">
        <f>STOA!H49</f>
        <v>49.31</v>
      </c>
      <c r="AB49" s="75">
        <f>-STOA!N49</f>
        <v>-239.37</v>
      </c>
      <c r="AC49">
        <f t="shared" si="0"/>
        <v>17.033132558291399</v>
      </c>
      <c r="AD49">
        <f t="shared" si="1"/>
        <v>1529.9530024041735</v>
      </c>
      <c r="AE49">
        <f>'IDT-1'!B49</f>
        <v>0</v>
      </c>
      <c r="AF49" s="24"/>
      <c r="AG49">
        <f t="shared" si="2"/>
        <v>1529.9530024041735</v>
      </c>
      <c r="AI49" s="34">
        <f>PXIL!H49</f>
        <v>0</v>
      </c>
      <c r="AJ49" s="34">
        <f>PXIL!N49</f>
        <v>0</v>
      </c>
      <c r="AK49" s="34">
        <f>RTM_IEX!H49</f>
        <v>6.77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4.6726399999999995</v>
      </c>
      <c r="E50">
        <f>GT_NG!P50</f>
        <v>14.356459330143538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669.5353580590297</v>
      </c>
      <c r="P50" s="36">
        <v>107.42548309788094</v>
      </c>
      <c r="Q50" s="36">
        <v>32.555608308605343</v>
      </c>
      <c r="R50" s="38">
        <v>47.5</v>
      </c>
      <c r="S50" s="38">
        <v>0</v>
      </c>
      <c r="T50" s="37">
        <f>SUMPRODUCT(LTA!J50:AN50,LTA!J$101:AN$101,LTA!J$103:AN$103)</f>
        <v>521.20000000000005</v>
      </c>
      <c r="U50" s="37">
        <f>SUMPRODUCT(LTA!J50:AN50,LTA!J$102:AN$102,LTA!J$103:AN$103)</f>
        <v>54.18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191.42</v>
      </c>
      <c r="Z50" s="34">
        <f>IEX!N50</f>
        <v>0</v>
      </c>
      <c r="AA50" s="75">
        <f>STOA!H50</f>
        <v>49.31</v>
      </c>
      <c r="AB50" s="75">
        <f>-STOA!N50</f>
        <v>-239.37</v>
      </c>
      <c r="AC50">
        <f t="shared" si="0"/>
        <v>17.022072290348817</v>
      </c>
      <c r="AD50">
        <f t="shared" si="1"/>
        <v>1528.6473641075229</v>
      </c>
      <c r="AE50">
        <f>'IDT-1'!B50</f>
        <v>0</v>
      </c>
      <c r="AF50" s="24"/>
      <c r="AG50">
        <f t="shared" si="2"/>
        <v>1528.6473641075229</v>
      </c>
      <c r="AI50" s="34">
        <f>PXIL!H50</f>
        <v>0</v>
      </c>
      <c r="AJ50" s="34">
        <f>PXIL!N50</f>
        <v>0</v>
      </c>
      <c r="AK50" s="34">
        <f>RTM_IEX!H50</f>
        <v>10.63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4.6726399999999995</v>
      </c>
      <c r="E51">
        <f>GT_NG!P51</f>
        <v>13.360411236605847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669.5353580590297</v>
      </c>
      <c r="P51" s="36">
        <v>107.42548309788094</v>
      </c>
      <c r="Q51" s="36">
        <v>32.555608308605343</v>
      </c>
      <c r="R51" s="38">
        <v>47.5</v>
      </c>
      <c r="S51" s="38">
        <v>0</v>
      </c>
      <c r="T51" s="37">
        <f>SUMPRODUCT(LTA!J51:AN51,LTA!J$101:AN$101,LTA!J$103:AN$103)</f>
        <v>521.59999999999991</v>
      </c>
      <c r="U51" s="37">
        <f>SUMPRODUCT(LTA!J51:AN51,LTA!J$102:AN$102,LTA!J$103:AN$103)</f>
        <v>54.78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191.42</v>
      </c>
      <c r="Z51" s="34">
        <f>IEX!N51</f>
        <v>0</v>
      </c>
      <c r="AA51" s="75">
        <f>STOA!H51</f>
        <v>49.31</v>
      </c>
      <c r="AB51" s="75">
        <f>-STOA!N51</f>
        <v>-239.37</v>
      </c>
      <c r="AC51">
        <f t="shared" si="0"/>
        <v>16.932813486363099</v>
      </c>
      <c r="AD51">
        <f t="shared" si="1"/>
        <v>1518.1105748179707</v>
      </c>
      <c r="AE51">
        <f>'IDT-1'!B51</f>
        <v>0</v>
      </c>
      <c r="AF51" s="24"/>
      <c r="AG51">
        <f t="shared" si="2"/>
        <v>1518.1105748179707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4.6726399999999995</v>
      </c>
      <c r="E52">
        <f>GT_NG!P52</f>
        <v>13.360411236605847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660.68890611486916</v>
      </c>
      <c r="P52" s="36">
        <v>107.42548309788094</v>
      </c>
      <c r="Q52" s="36">
        <v>32.555608308605343</v>
      </c>
      <c r="R52" s="38">
        <v>47.5</v>
      </c>
      <c r="S52" s="38">
        <v>0</v>
      </c>
      <c r="T52" s="37">
        <f>SUMPRODUCT(LTA!J52:AN52,LTA!J$101:AN$101,LTA!J$103:AN$103)</f>
        <v>521.27</v>
      </c>
      <c r="U52" s="37">
        <f>SUMPRODUCT(LTA!J52:AN52,LTA!J$102:AN$102,LTA!J$103:AN$103)</f>
        <v>54.58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181.76</v>
      </c>
      <c r="Z52" s="34">
        <f>IEX!N52</f>
        <v>0</v>
      </c>
      <c r="AA52" s="75">
        <f>STOA!H52</f>
        <v>49.31</v>
      </c>
      <c r="AB52" s="75">
        <f>-STOA!N52</f>
        <v>-239.37</v>
      </c>
      <c r="AC52">
        <f t="shared" si="0"/>
        <v>16.772907290032148</v>
      </c>
      <c r="AD52">
        <f t="shared" si="1"/>
        <v>1499.2340290701407</v>
      </c>
      <c r="AE52">
        <f>'IDT-1'!B52</f>
        <v>0</v>
      </c>
      <c r="AF52" s="24"/>
      <c r="AG52">
        <f t="shared" si="2"/>
        <v>1499.2340290701407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4.6726399999999995</v>
      </c>
      <c r="E53">
        <f>GT_NG!P53</f>
        <v>13.360411236605847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677.56563240815387</v>
      </c>
      <c r="P53" s="36">
        <v>107.42548309788094</v>
      </c>
      <c r="Q53" s="36">
        <v>32.555608308605343</v>
      </c>
      <c r="R53" s="38">
        <v>47.5</v>
      </c>
      <c r="S53" s="38">
        <v>0</v>
      </c>
      <c r="T53" s="37">
        <f>SUMPRODUCT(LTA!J53:AN53,LTA!J$101:AN$101,LTA!J$103:AN$103)</f>
        <v>521.48</v>
      </c>
      <c r="U53" s="37">
        <f>SUMPRODUCT(LTA!J53:AN53,LTA!J$102:AN$102,LTA!J$103:AN$103)</f>
        <v>54.18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172.09</v>
      </c>
      <c r="Z53" s="34">
        <f>IEX!N53</f>
        <v>0</v>
      </c>
      <c r="AA53" s="75">
        <f>STOA!H53</f>
        <v>49.31</v>
      </c>
      <c r="AB53" s="75">
        <f>-STOA!N53</f>
        <v>-239.37</v>
      </c>
      <c r="AC53">
        <f t="shared" si="0"/>
        <v>17.009742103118409</v>
      </c>
      <c r="AD53">
        <f t="shared" si="1"/>
        <v>1485.0139205503394</v>
      </c>
      <c r="AE53">
        <f>'IDT-1'!B53</f>
        <v>0</v>
      </c>
      <c r="AF53" s="24"/>
      <c r="AG53">
        <f t="shared" si="2"/>
        <v>1485.0139205503394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-21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4.6726399999999995</v>
      </c>
      <c r="E54">
        <f>GT_NG!P54</f>
        <v>13.360411236605847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677.56563240815387</v>
      </c>
      <c r="P54" s="36">
        <v>107.42548309788094</v>
      </c>
      <c r="Q54" s="36">
        <v>32.555608308605343</v>
      </c>
      <c r="R54" s="38">
        <v>47.5</v>
      </c>
      <c r="S54" s="38">
        <v>0</v>
      </c>
      <c r="T54" s="37">
        <f>SUMPRODUCT(LTA!J54:AN54,LTA!J$101:AN$101,LTA!J$103:AN$103)</f>
        <v>520.81999999999994</v>
      </c>
      <c r="U54" s="37">
        <f>SUMPRODUCT(LTA!J54:AN54,LTA!J$102:AN$102,LTA!J$103:AN$103)</f>
        <v>53.58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155.65</v>
      </c>
      <c r="Z54" s="34">
        <f>IEX!N54</f>
        <v>0</v>
      </c>
      <c r="AA54" s="75">
        <f>STOA!H54</f>
        <v>49.31</v>
      </c>
      <c r="AB54" s="75">
        <f>-STOA!N54</f>
        <v>-239.37</v>
      </c>
      <c r="AC54">
        <f t="shared" si="0"/>
        <v>16.861062103118414</v>
      </c>
      <c r="AD54">
        <f t="shared" si="1"/>
        <v>1467.4626005503396</v>
      </c>
      <c r="AE54">
        <f>'IDT-1'!B54</f>
        <v>0</v>
      </c>
      <c r="AF54" s="24"/>
      <c r="AG54">
        <f t="shared" si="2"/>
        <v>1467.4626005503396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-21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4.6726399999999995</v>
      </c>
      <c r="E55">
        <f>GT_NG!P55</f>
        <v>13.360411236605847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647.86271374889066</v>
      </c>
      <c r="P55" s="36">
        <v>107.42458954472201</v>
      </c>
      <c r="Q55" s="36">
        <v>32.555608308605343</v>
      </c>
      <c r="R55" s="38">
        <v>47.5</v>
      </c>
      <c r="S55" s="38">
        <v>0</v>
      </c>
      <c r="T55" s="37">
        <f>SUMPRODUCT(LTA!J55:AN55,LTA!J$101:AN$101,LTA!J$103:AN$103)</f>
        <v>519.79999999999995</v>
      </c>
      <c r="U55" s="37">
        <f>SUMPRODUCT(LTA!J55:AN55,LTA!J$102:AN$102,LTA!J$103:AN$103)</f>
        <v>53.18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76.38</v>
      </c>
      <c r="Z55" s="34">
        <f>IEX!N55</f>
        <v>0</v>
      </c>
      <c r="AA55" s="75">
        <f>STOA!H55</f>
        <v>49.31</v>
      </c>
      <c r="AB55" s="75">
        <f>-STOA!N55</f>
        <v>-239.37</v>
      </c>
      <c r="AC55">
        <f t="shared" si="0"/>
        <v>15.902019768311394</v>
      </c>
      <c r="AD55">
        <f t="shared" si="1"/>
        <v>1396.4278306727244</v>
      </c>
      <c r="AE55">
        <f>'IDT-1'!B55</f>
        <v>34.177999999999997</v>
      </c>
      <c r="AF55" s="24"/>
      <c r="AG55">
        <f t="shared" si="2"/>
        <v>1430.6058306727246</v>
      </c>
      <c r="AI55" s="34">
        <f>PXIL!H55</f>
        <v>0</v>
      </c>
      <c r="AJ55" s="34">
        <f>PXIL!N55</f>
        <v>0</v>
      </c>
      <c r="AK55" s="34">
        <f>RTM_IEX!H55</f>
        <v>17.399999999999999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4.6726399999999995</v>
      </c>
      <c r="E56">
        <f>GT_NG!P56</f>
        <v>13.360411236605847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646.7502714527285</v>
      </c>
      <c r="P56" s="36">
        <v>107.42458954472201</v>
      </c>
      <c r="Q56" s="36">
        <v>32.555608308605343</v>
      </c>
      <c r="R56" s="38">
        <v>47.5</v>
      </c>
      <c r="S56" s="38">
        <v>0</v>
      </c>
      <c r="T56" s="37">
        <f>SUMPRODUCT(LTA!J56:AN56,LTA!J$101:AN$101,LTA!J$103:AN$103)</f>
        <v>518.27</v>
      </c>
      <c r="U56" s="37">
        <f>SUMPRODUCT(LTA!J56:AN56,LTA!J$102:AN$102,LTA!J$103:AN$103)</f>
        <v>53.18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34.81</v>
      </c>
      <c r="Z56" s="34">
        <f>IEX!N56</f>
        <v>0</v>
      </c>
      <c r="AA56" s="75">
        <f>STOA!H56</f>
        <v>49.31</v>
      </c>
      <c r="AB56" s="75">
        <f>-STOA!N56</f>
        <v>-239.37</v>
      </c>
      <c r="AC56">
        <f t="shared" si="0"/>
        <v>15.514423253023633</v>
      </c>
      <c r="AD56">
        <f t="shared" si="1"/>
        <v>1350.6729848918499</v>
      </c>
      <c r="AE56">
        <f>'IDT-1'!B56</f>
        <v>57.878</v>
      </c>
      <c r="AF56" s="24"/>
      <c r="AG56">
        <f t="shared" si="2"/>
        <v>1408.5509848918498</v>
      </c>
      <c r="AI56" s="34">
        <f>PXIL!H56</f>
        <v>0</v>
      </c>
      <c r="AJ56" s="34">
        <f>PXIL!N56</f>
        <v>0</v>
      </c>
      <c r="AK56" s="34">
        <f>RTM_IEX!H56</f>
        <v>15.47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4.6726399999999995</v>
      </c>
      <c r="E57">
        <f>GT_NG!P57</f>
        <v>13.360411236605847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650.44910715332412</v>
      </c>
      <c r="P57" s="36">
        <v>107.42548309788094</v>
      </c>
      <c r="Q57" s="36">
        <v>32.555608308605343</v>
      </c>
      <c r="R57" s="38">
        <v>47.5</v>
      </c>
      <c r="S57" s="38">
        <v>0</v>
      </c>
      <c r="T57" s="37">
        <f>SUMPRODUCT(LTA!J57:AN57,LTA!J$101:AN$101,LTA!J$103:AN$103)</f>
        <v>516.24</v>
      </c>
      <c r="U57" s="37">
        <f>SUMPRODUCT(LTA!J57:AN57,LTA!J$102:AN$102,LTA!J$103:AN$103)</f>
        <v>53.15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79.28</v>
      </c>
      <c r="Z57" s="34">
        <f>IEX!N57</f>
        <v>0</v>
      </c>
      <c r="AA57" s="75">
        <f>STOA!H57</f>
        <v>49.31</v>
      </c>
      <c r="AB57" s="75">
        <f>-STOA!N57</f>
        <v>-239.37</v>
      </c>
      <c r="AC57">
        <f t="shared" si="0"/>
        <v>15.786664995828401</v>
      </c>
      <c r="AD57">
        <f t="shared" si="1"/>
        <v>1382.810474435327</v>
      </c>
      <c r="AE57">
        <f>'IDT-1'!B57</f>
        <v>39.470999999999997</v>
      </c>
      <c r="AF57" s="24"/>
      <c r="AG57">
        <f t="shared" si="2"/>
        <v>1422.281474435327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4.6726399999999995</v>
      </c>
      <c r="E58">
        <f>GT_NG!P58</f>
        <v>13.360411236605847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652.40896318493981</v>
      </c>
      <c r="P58" s="36">
        <v>107.42548309788094</v>
      </c>
      <c r="Q58" s="36">
        <v>32.555608308605343</v>
      </c>
      <c r="R58" s="38">
        <v>47.5</v>
      </c>
      <c r="S58" s="38">
        <v>0</v>
      </c>
      <c r="T58" s="37">
        <f>SUMPRODUCT(LTA!J58:AN58,LTA!J$101:AN$101,LTA!J$103:AN$103)</f>
        <v>506.14</v>
      </c>
      <c r="U58" s="37">
        <f>SUMPRODUCT(LTA!J58:AN58,LTA!J$102:AN$102,LTA!J$103:AN$103)</f>
        <v>53.18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133.41999999999999</v>
      </c>
      <c r="Z58" s="34">
        <f>IEX!N58</f>
        <v>0</v>
      </c>
      <c r="AA58" s="75">
        <f>STOA!H58</f>
        <v>49.31</v>
      </c>
      <c r="AB58" s="75">
        <f>-STOA!N58</f>
        <v>-239.37</v>
      </c>
      <c r="AC58">
        <f t="shared" si="0"/>
        <v>16.173315786493973</v>
      </c>
      <c r="AD58">
        <f t="shared" si="1"/>
        <v>1428.453679676277</v>
      </c>
      <c r="AE58">
        <f>'IDT-1'!B58</f>
        <v>0</v>
      </c>
      <c r="AF58" s="24"/>
      <c r="AG58">
        <f t="shared" si="2"/>
        <v>1428.453679676277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4.6726399999999995</v>
      </c>
      <c r="E59">
        <f>GT_NG!P59</f>
        <v>12.735908141962419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652.40789036591264</v>
      </c>
      <c r="P59" s="36">
        <v>107.42548309788094</v>
      </c>
      <c r="Q59" s="36">
        <v>32.555608308605343</v>
      </c>
      <c r="R59" s="38">
        <v>47.5</v>
      </c>
      <c r="S59" s="38">
        <v>0</v>
      </c>
      <c r="T59" s="37">
        <f>SUMPRODUCT(LTA!J59:AN59,LTA!J$101:AN$101,LTA!J$103:AN$103)</f>
        <v>484.17</v>
      </c>
      <c r="U59" s="37">
        <f>SUMPRODUCT(LTA!J59:AN59,LTA!J$102:AN$102,LTA!J$103:AN$103)</f>
        <v>52.78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142.12</v>
      </c>
      <c r="Z59" s="34">
        <f>IEX!N59</f>
        <v>0</v>
      </c>
      <c r="AA59" s="75">
        <f>STOA!H59</f>
        <v>49.31</v>
      </c>
      <c r="AB59" s="75">
        <f>-STOA!N59</f>
        <v>-239.37</v>
      </c>
      <c r="AC59">
        <f t="shared" si="0"/>
        <v>16.39427294881914</v>
      </c>
      <c r="AD59">
        <f t="shared" si="1"/>
        <v>1454.5371466002814</v>
      </c>
      <c r="AE59">
        <f>'IDT-1'!B59</f>
        <v>0</v>
      </c>
      <c r="AF59" s="24"/>
      <c r="AG59">
        <f t="shared" si="2"/>
        <v>1454.5371466002814</v>
      </c>
      <c r="AI59" s="34">
        <f>PXIL!H59</f>
        <v>0</v>
      </c>
      <c r="AJ59" s="34">
        <f>PXIL!N59</f>
        <v>0</v>
      </c>
      <c r="AK59" s="34">
        <f>RTM_IEX!H59</f>
        <v>40.6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4.6726399999999995</v>
      </c>
      <c r="E60">
        <f>GT_NG!P60</f>
        <v>12.735908141962419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650.04742098509757</v>
      </c>
      <c r="P60" s="36">
        <v>107.42548309788094</v>
      </c>
      <c r="Q60" s="36">
        <v>32.555608308605343</v>
      </c>
      <c r="R60" s="38">
        <v>47.5</v>
      </c>
      <c r="S60" s="38">
        <v>0</v>
      </c>
      <c r="T60" s="37">
        <f>SUMPRODUCT(LTA!J60:AN60,LTA!J$101:AN$101,LTA!J$103:AN$103)</f>
        <v>459.37</v>
      </c>
      <c r="U60" s="37">
        <f>SUMPRODUCT(LTA!J60:AN60,LTA!J$102:AN$102,LTA!J$103:AN$103)</f>
        <v>52.58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159.53</v>
      </c>
      <c r="Z60" s="34">
        <f>IEX!N60</f>
        <v>0</v>
      </c>
      <c r="AA60" s="75">
        <f>STOA!H60</f>
        <v>49.31</v>
      </c>
      <c r="AB60" s="75">
        <f>-STOA!N60</f>
        <v>-239.37</v>
      </c>
      <c r="AC60">
        <f t="shared" si="0"/>
        <v>16.465081006020288</v>
      </c>
      <c r="AD60">
        <f t="shared" si="1"/>
        <v>1462.8958691622647</v>
      </c>
      <c r="AE60">
        <f>'IDT-1'!B60</f>
        <v>0</v>
      </c>
      <c r="AF60" s="24"/>
      <c r="AG60">
        <f t="shared" si="2"/>
        <v>1462.8958691622647</v>
      </c>
      <c r="AI60" s="34">
        <f>PXIL!H60</f>
        <v>0</v>
      </c>
      <c r="AJ60" s="34">
        <f>PXIL!N60</f>
        <v>0</v>
      </c>
      <c r="AK60" s="34">
        <f>RTM_IEX!H60</f>
        <v>58.98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4.6726399999999995</v>
      </c>
      <c r="E61">
        <f>GT_NG!P61</f>
        <v>12.364598866686547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669.84053055049912</v>
      </c>
      <c r="P61" s="36">
        <v>107.42548309788094</v>
      </c>
      <c r="Q61" s="36">
        <v>32.555608308605343</v>
      </c>
      <c r="R61" s="38">
        <v>47.5</v>
      </c>
      <c r="S61" s="38">
        <v>0</v>
      </c>
      <c r="T61" s="37">
        <f>SUMPRODUCT(LTA!J61:AN61,LTA!J$101:AN$101,LTA!J$103:AN$103)</f>
        <v>442.77</v>
      </c>
      <c r="U61" s="37">
        <f>SUMPRODUCT(LTA!J61:AN61,LTA!J$102:AN$102,LTA!J$103:AN$103)</f>
        <v>52.18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186.6</v>
      </c>
      <c r="Z61" s="34">
        <f>IEX!N61</f>
        <v>0</v>
      </c>
      <c r="AA61" s="75">
        <f>STOA!H61</f>
        <v>49.31</v>
      </c>
      <c r="AB61" s="75">
        <f>-STOA!N61</f>
        <v>-239.37</v>
      </c>
      <c r="AC61">
        <f t="shared" si="0"/>
        <v>16.493488128457347</v>
      </c>
      <c r="AD61">
        <f t="shared" si="1"/>
        <v>1466.2492623299534</v>
      </c>
      <c r="AE61">
        <f>'IDT-1'!B61</f>
        <v>0</v>
      </c>
      <c r="AF61" s="24"/>
      <c r="AG61">
        <f t="shared" si="2"/>
        <v>1466.2492623299534</v>
      </c>
      <c r="AI61" s="34">
        <f>PXIL!H61</f>
        <v>0</v>
      </c>
      <c r="AJ61" s="34">
        <f>PXIL!N61</f>
        <v>0</v>
      </c>
      <c r="AK61" s="34">
        <f>RTM_IEX!H61</f>
        <v>32.869999999999997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4.6726399999999995</v>
      </c>
      <c r="E62">
        <f>GT_NG!P62</f>
        <v>12.364598866686547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715.25972260331184</v>
      </c>
      <c r="P62" s="36">
        <v>107.42548309788094</v>
      </c>
      <c r="Q62" s="36">
        <v>32.555608308605343</v>
      </c>
      <c r="R62" s="38">
        <v>47.5</v>
      </c>
      <c r="S62" s="38">
        <v>0</v>
      </c>
      <c r="T62" s="37">
        <f>SUMPRODUCT(LTA!J62:AN62,LTA!J$101:AN$101,LTA!J$103:AN$103)</f>
        <v>414.35</v>
      </c>
      <c r="U62" s="37">
        <f>SUMPRODUCT(LTA!J62:AN62,LTA!J$102:AN$102,LTA!J$103:AN$103)</f>
        <v>51.72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203.03</v>
      </c>
      <c r="Z62" s="34">
        <f>IEX!N62</f>
        <v>0</v>
      </c>
      <c r="AA62" s="75">
        <f>STOA!H62</f>
        <v>49.31</v>
      </c>
      <c r="AB62" s="75">
        <f>-STOA!N62</f>
        <v>-239.37</v>
      </c>
      <c r="AC62">
        <f t="shared" si="0"/>
        <v>16.794789341700973</v>
      </c>
      <c r="AD62">
        <f t="shared" si="1"/>
        <v>1501.8171531695227</v>
      </c>
      <c r="AE62">
        <f>'IDT-1'!B62</f>
        <v>0</v>
      </c>
      <c r="AF62" s="24"/>
      <c r="AG62">
        <f t="shared" si="2"/>
        <v>1501.8171531695227</v>
      </c>
      <c r="AI62" s="34">
        <f>PXIL!H62</f>
        <v>0</v>
      </c>
      <c r="AJ62" s="34">
        <f>PXIL!N62</f>
        <v>0</v>
      </c>
      <c r="AK62" s="34">
        <f>RTM_IEX!H62</f>
        <v>35.770000000000003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4.6726399999999995</v>
      </c>
      <c r="E63">
        <f>GT_NG!P63</f>
        <v>12.364598866686547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681.04944254019983</v>
      </c>
      <c r="P63" s="36">
        <v>107.42548309788094</v>
      </c>
      <c r="Q63" s="36">
        <v>32.555608308605343</v>
      </c>
      <c r="R63" s="38">
        <v>47.5</v>
      </c>
      <c r="S63" s="38">
        <v>0</v>
      </c>
      <c r="T63" s="37">
        <f>SUMPRODUCT(LTA!J63:AN63,LTA!J$101:AN$101,LTA!J$103:AN$103)</f>
        <v>383.9</v>
      </c>
      <c r="U63" s="37">
        <f>SUMPRODUCT(LTA!J63:AN63,LTA!J$102:AN$102,LTA!J$103:AN$103)</f>
        <v>50.7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237.84</v>
      </c>
      <c r="Z63" s="34">
        <f>IEX!N63</f>
        <v>0</v>
      </c>
      <c r="AA63" s="75">
        <f>STOA!H63</f>
        <v>49.31</v>
      </c>
      <c r="AB63" s="75">
        <f>-STOA!N63</f>
        <v>-239.37</v>
      </c>
      <c r="AC63">
        <f t="shared" si="0"/>
        <v>16.53547898917083</v>
      </c>
      <c r="AD63">
        <f t="shared" si="1"/>
        <v>1471.2061834589408</v>
      </c>
      <c r="AE63">
        <f>'IDT-1'!B63</f>
        <v>0</v>
      </c>
      <c r="AF63" s="24"/>
      <c r="AG63">
        <f t="shared" si="2"/>
        <v>1471.2061834589408</v>
      </c>
      <c r="AI63" s="34">
        <f>PXIL!H63</f>
        <v>0</v>
      </c>
      <c r="AJ63" s="34">
        <f>PXIL!N63</f>
        <v>0</v>
      </c>
      <c r="AK63" s="34">
        <f>RTM_IEX!H63</f>
        <v>35.770000000000003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4.6726399999999995</v>
      </c>
      <c r="E64">
        <f>GT_NG!P64</f>
        <v>12.970894874022587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673.08834770977501</v>
      </c>
      <c r="P64" s="36">
        <v>107.42548309788094</v>
      </c>
      <c r="Q64" s="36">
        <v>32.555608308605343</v>
      </c>
      <c r="R64" s="38">
        <v>47.5</v>
      </c>
      <c r="S64" s="38">
        <v>0</v>
      </c>
      <c r="T64" s="37">
        <f>SUMPRODUCT(LTA!J64:AN64,LTA!J$101:AN$101,LTA!J$103:AN$103)</f>
        <v>356.89</v>
      </c>
      <c r="U64" s="37">
        <f>SUMPRODUCT(LTA!J64:AN64,LTA!J$102:AN$102,LTA!J$103:AN$103)</f>
        <v>51.41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273.60000000000002</v>
      </c>
      <c r="Z64" s="34">
        <f>IEX!N64</f>
        <v>0</v>
      </c>
      <c r="AA64" s="75">
        <f>STOA!H64</f>
        <v>49.31</v>
      </c>
      <c r="AB64" s="75">
        <f>-STOA!N64</f>
        <v>-239.37</v>
      </c>
      <c r="AC64">
        <f t="shared" si="0"/>
        <v>16.569458679056886</v>
      </c>
      <c r="AD64">
        <f t="shared" si="1"/>
        <v>1475.2174049459663</v>
      </c>
      <c r="AE64">
        <f>'IDT-1'!B64</f>
        <v>0</v>
      </c>
      <c r="AF64" s="24"/>
      <c r="AG64">
        <f t="shared" si="2"/>
        <v>1475.2174049459663</v>
      </c>
      <c r="AI64" s="34">
        <f>PXIL!H64</f>
        <v>0</v>
      </c>
      <c r="AJ64" s="34">
        <f>PXIL!N64</f>
        <v>0</v>
      </c>
      <c r="AK64" s="34">
        <f>RTM_IEX!H64</f>
        <v>37.71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4.6726399999999995</v>
      </c>
      <c r="E65">
        <f>GT_NG!P65</f>
        <v>12.970894874022587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82.253887602212032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690.72826099301074</v>
      </c>
      <c r="P65" s="36">
        <v>110.05</v>
      </c>
      <c r="Q65" s="36">
        <v>32.555608308605343</v>
      </c>
      <c r="R65" s="38">
        <v>47.5</v>
      </c>
      <c r="S65" s="38">
        <v>0</v>
      </c>
      <c r="T65" s="37">
        <f>SUMPRODUCT(LTA!J65:AN65,LTA!J$101:AN$101,LTA!J$103:AN$103)</f>
        <v>322.89</v>
      </c>
      <c r="U65" s="37">
        <f>SUMPRODUCT(LTA!J65:AN65,LTA!J$102:AN$102,LTA!J$103:AN$103)</f>
        <v>51.21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291.01</v>
      </c>
      <c r="Z65" s="34">
        <f>IEX!N65</f>
        <v>0</v>
      </c>
      <c r="AA65" s="75">
        <f>STOA!H65</f>
        <v>49.31</v>
      </c>
      <c r="AB65" s="75">
        <f>-STOA!N65</f>
        <v>-239.37</v>
      </c>
      <c r="AC65">
        <f t="shared" si="0"/>
        <v>16.599987875540638</v>
      </c>
      <c r="AD65">
        <f t="shared" si="1"/>
        <v>1478.8213039023101</v>
      </c>
      <c r="AE65">
        <f>'IDT-1'!B65</f>
        <v>0</v>
      </c>
      <c r="AF65" s="24"/>
      <c r="AG65">
        <f t="shared" si="2"/>
        <v>1478.8213039023101</v>
      </c>
      <c r="AI65" s="34">
        <f>PXIL!H65</f>
        <v>0</v>
      </c>
      <c r="AJ65" s="34">
        <f>PXIL!N65</f>
        <v>0</v>
      </c>
      <c r="AK65" s="34">
        <f>RTM_IEX!H65</f>
        <v>39.64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4.6726399999999995</v>
      </c>
      <c r="E66">
        <f>GT_NG!P66</f>
        <v>12.970894874022587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75.226481949120824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701.3593066674124</v>
      </c>
      <c r="P66" s="36">
        <v>110.05</v>
      </c>
      <c r="Q66" s="36">
        <v>32.555608308605343</v>
      </c>
      <c r="R66" s="38">
        <v>47.5</v>
      </c>
      <c r="S66" s="38">
        <v>0</v>
      </c>
      <c r="T66" s="37">
        <f>SUMPRODUCT(LTA!J66:AN66,LTA!J$101:AN$101,LTA!J$103:AN$103)</f>
        <v>285.88</v>
      </c>
      <c r="U66" s="37">
        <f>SUMPRODUCT(LTA!J66:AN66,LTA!J$102:AN$102,LTA!J$103:AN$103)</f>
        <v>52.18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323.88</v>
      </c>
      <c r="Z66" s="34">
        <f>IEX!N66</f>
        <v>0</v>
      </c>
      <c r="AA66" s="75">
        <f>STOA!H66</f>
        <v>49.31</v>
      </c>
      <c r="AB66" s="75">
        <f>-STOA!N66</f>
        <v>-239.37</v>
      </c>
      <c r="AC66">
        <f t="shared" si="0"/>
        <v>16.58741845171965</v>
      </c>
      <c r="AD66">
        <f t="shared" si="1"/>
        <v>1477.3375133474415</v>
      </c>
      <c r="AE66">
        <f>'IDT-1'!B66</f>
        <v>0</v>
      </c>
      <c r="AF66" s="24"/>
      <c r="AG66">
        <f t="shared" si="2"/>
        <v>1477.3375133474415</v>
      </c>
      <c r="AI66" s="34">
        <f>PXIL!H66</f>
        <v>0</v>
      </c>
      <c r="AJ66" s="34">
        <f>PXIL!N66</f>
        <v>0</v>
      </c>
      <c r="AK66" s="34">
        <f>RTM_IEX!H66</f>
        <v>37.71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4.6726399999999995</v>
      </c>
      <c r="E67">
        <f>GT_NG!P67</f>
        <v>13.360411236605847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711.53555821453347</v>
      </c>
      <c r="P67" s="36">
        <v>110.05</v>
      </c>
      <c r="Q67" s="36">
        <v>32.555608308605343</v>
      </c>
      <c r="R67" s="38">
        <v>47.5</v>
      </c>
      <c r="S67" s="38">
        <v>0</v>
      </c>
      <c r="T67" s="37">
        <f>SUMPRODUCT(LTA!J67:AN67,LTA!J$101:AN$101,LTA!J$103:AN$103)</f>
        <v>250.05</v>
      </c>
      <c r="U67" s="37">
        <f>SUMPRODUCT(LTA!J67:AN67,LTA!J$102:AN$102,LTA!J$103:AN$103)</f>
        <v>52.18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229.13</v>
      </c>
      <c r="Z67" s="34">
        <f>IEX!N67</f>
        <v>0</v>
      </c>
      <c r="AA67" s="75">
        <f>STOA!H67</f>
        <v>48.970000000000006</v>
      </c>
      <c r="AB67" s="75">
        <f>-STOA!N67</f>
        <v>-239.37</v>
      </c>
      <c r="AC67">
        <f t="shared" si="0"/>
        <v>15.716164453788551</v>
      </c>
      <c r="AD67">
        <f t="shared" si="1"/>
        <v>1374.4880533059561</v>
      </c>
      <c r="AE67">
        <f>'IDT-1'!B67</f>
        <v>116.889</v>
      </c>
      <c r="AF67" s="24"/>
      <c r="AG67">
        <f t="shared" si="2"/>
        <v>1491.377053305956</v>
      </c>
      <c r="AI67" s="34">
        <f>PXIL!H67</f>
        <v>0</v>
      </c>
      <c r="AJ67" s="34">
        <f>PXIL!N67</f>
        <v>0</v>
      </c>
      <c r="AK67" s="34">
        <f>RTM_IEX!H67</f>
        <v>29.96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4.6726399999999995</v>
      </c>
      <c r="E68">
        <f>GT_NG!P68</f>
        <v>13.360411236605847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711.53555821453347</v>
      </c>
      <c r="P68" s="36">
        <v>110.05</v>
      </c>
      <c r="Q68" s="36">
        <v>32.555608308605343</v>
      </c>
      <c r="R68" s="38">
        <v>47.5</v>
      </c>
      <c r="S68" s="38">
        <v>0</v>
      </c>
      <c r="T68" s="37">
        <f>SUMPRODUCT(LTA!J68:AN68,LTA!J$101:AN$101,LTA!J$103:AN$103)</f>
        <v>210.17</v>
      </c>
      <c r="U68" s="37">
        <f>SUMPRODUCT(LTA!J68:AN68,LTA!J$102:AN$102,LTA!J$103:AN$103)</f>
        <v>52.18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280.38</v>
      </c>
      <c r="Z68" s="34">
        <f>IEX!N68</f>
        <v>0</v>
      </c>
      <c r="AA68" s="75">
        <f>STOA!H68</f>
        <v>48.970000000000006</v>
      </c>
      <c r="AB68" s="75">
        <f>-STOA!N68</f>
        <v>-239.37</v>
      </c>
      <c r="AC68">
        <f t="shared" ref="AC68:AC98" si="3">SUMIF(B68:AB68,"&gt;0")*$AC$2-SUMIF(B68:AB68,"&lt;0")*($AC$2/(1-$AC$2))+SUMIF(AI68:AR68,"&gt;0")*$AC$2-SUMIF(AI68:AR68,"&lt;0")*($AC$2/(1-$AC$2))</f>
        <v>15.83611645378855</v>
      </c>
      <c r="AD68">
        <f t="shared" ref="AD68:AD98" si="4">SUM(B68:AB68,AI68:AT68)-AC68</f>
        <v>1388.6481013059558</v>
      </c>
      <c r="AE68">
        <f>'IDT-1'!B68</f>
        <v>106.78700000000001</v>
      </c>
      <c r="AF68" s="24"/>
      <c r="AG68">
        <f t="shared" ref="AG68:AG98" si="5">SUM(AD68:AF68)</f>
        <v>1495.4351013059559</v>
      </c>
      <c r="AI68" s="34">
        <f>PXIL!H68</f>
        <v>0</v>
      </c>
      <c r="AJ68" s="34">
        <f>PXIL!N68</f>
        <v>0</v>
      </c>
      <c r="AK68" s="34">
        <f>RTM_IEX!H68</f>
        <v>32.869999999999997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4.6726399999999995</v>
      </c>
      <c r="E69">
        <f>GT_NG!P69</f>
        <v>13.360411236605847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126.82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690.46421426231109</v>
      </c>
      <c r="P69" s="36">
        <v>110.05</v>
      </c>
      <c r="Q69" s="36">
        <v>32.555608308605343</v>
      </c>
      <c r="R69" s="38">
        <v>42.22999999999999</v>
      </c>
      <c r="S69" s="38">
        <v>0</v>
      </c>
      <c r="T69" s="37">
        <f>SUMPRODUCT(LTA!J69:AN69,LTA!J$101:AN$101,LTA!J$103:AN$103)</f>
        <v>172.12</v>
      </c>
      <c r="U69" s="37">
        <f>SUMPRODUCT(LTA!J69:AN69,LTA!J$102:AN$102,LTA!J$103:AN$103)</f>
        <v>58.1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316.14999999999998</v>
      </c>
      <c r="Z69" s="34">
        <f>IEX!N69</f>
        <v>0</v>
      </c>
      <c r="AA69" s="75">
        <f>STOA!H69</f>
        <v>48.970000000000006</v>
      </c>
      <c r="AB69" s="75">
        <f>-STOA!N69</f>
        <v>-239.37</v>
      </c>
      <c r="AC69">
        <f t="shared" si="3"/>
        <v>15.999065164589881</v>
      </c>
      <c r="AD69">
        <f t="shared" si="4"/>
        <v>1407.8838086429321</v>
      </c>
      <c r="AE69">
        <f>'IDT-1'!B69</f>
        <v>84.183999999999997</v>
      </c>
      <c r="AF69" s="24"/>
      <c r="AG69">
        <f t="shared" si="5"/>
        <v>1492.0678086429321</v>
      </c>
      <c r="AI69" s="34">
        <f>PXIL!H69</f>
        <v>0</v>
      </c>
      <c r="AJ69" s="34">
        <f>PXIL!N69</f>
        <v>0</v>
      </c>
      <c r="AK69" s="34">
        <f>RTM_IEX!H69</f>
        <v>47.76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4.6726399999999995</v>
      </c>
      <c r="E70">
        <f>GT_NG!P70</f>
        <v>13.360411236605847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128.63999999999999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690.46421426231109</v>
      </c>
      <c r="P70" s="36">
        <v>110.05</v>
      </c>
      <c r="Q70" s="36">
        <v>32.555608308605343</v>
      </c>
      <c r="R70" s="38">
        <v>26.360000000000003</v>
      </c>
      <c r="S70" s="38">
        <v>0</v>
      </c>
      <c r="T70" s="37">
        <f>SUMPRODUCT(LTA!J70:AN70,LTA!J$101:AN$101,LTA!J$103:AN$103)</f>
        <v>135.78</v>
      </c>
      <c r="U70" s="37">
        <f>SUMPRODUCT(LTA!J70:AN70,LTA!J$102:AN$102,LTA!J$103:AN$103)</f>
        <v>57.7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338.7</v>
      </c>
      <c r="Z70" s="34">
        <f>IEX!N70</f>
        <v>0</v>
      </c>
      <c r="AA70" s="75">
        <f>STOA!H70</f>
        <v>48.970000000000006</v>
      </c>
      <c r="AB70" s="75">
        <f>-STOA!N70</f>
        <v>-239.37</v>
      </c>
      <c r="AC70">
        <f t="shared" si="3"/>
        <v>16.218221164589881</v>
      </c>
      <c r="AD70">
        <f t="shared" si="4"/>
        <v>1433.7546526429323</v>
      </c>
      <c r="AE70">
        <f>'IDT-1'!B70</f>
        <v>70.543999999999997</v>
      </c>
      <c r="AF70" s="24"/>
      <c r="AG70">
        <f t="shared" si="5"/>
        <v>1504.2986526429324</v>
      </c>
      <c r="AI70" s="34">
        <f>PXIL!H70</f>
        <v>0</v>
      </c>
      <c r="AJ70" s="34">
        <f>PXIL!N70</f>
        <v>0</v>
      </c>
      <c r="AK70" s="34">
        <f>RTM_IEX!H70</f>
        <v>31.97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70.12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4.6726399999999995</v>
      </c>
      <c r="E71">
        <f>GT_NG!P71</f>
        <v>13.360411236605847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128.63999999999999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690.46421426231109</v>
      </c>
      <c r="P71" s="36">
        <v>110.05</v>
      </c>
      <c r="Q71" s="36">
        <v>32.555608308605343</v>
      </c>
      <c r="R71" s="38">
        <v>9.33</v>
      </c>
      <c r="S71" s="38">
        <v>0</v>
      </c>
      <c r="T71" s="37">
        <f>SUMPRODUCT(LTA!J71:AN71,LTA!J$101:AN$101,LTA!J$103:AN$103)</f>
        <v>104.19999999999999</v>
      </c>
      <c r="U71" s="37">
        <f>SUMPRODUCT(LTA!J71:AN71,LTA!J$102:AN$102,LTA!J$103:AN$103)</f>
        <v>56.7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33.020000000000003</v>
      </c>
      <c r="Z71" s="34">
        <f>IEX!N71</f>
        <v>0</v>
      </c>
      <c r="AA71" s="75">
        <f>STOA!H71</f>
        <v>48.92</v>
      </c>
      <c r="AB71" s="75">
        <f>-STOA!N71</f>
        <v>-239.37</v>
      </c>
      <c r="AC71">
        <f t="shared" si="3"/>
        <v>15.112613164589883</v>
      </c>
      <c r="AD71">
        <f>SUM(B71:AB71,AI71:AT71)-AC71</f>
        <v>1472.4302606429328</v>
      </c>
      <c r="AE71">
        <f>'IDT-1'!B71</f>
        <v>60.389000000000003</v>
      </c>
      <c r="AF71" s="24"/>
      <c r="AG71">
        <f t="shared" si="5"/>
        <v>1532.8192606429327</v>
      </c>
      <c r="AI71" s="34">
        <f>PXIL!H71</f>
        <v>290.04000000000002</v>
      </c>
      <c r="AJ71" s="34">
        <f>PXIL!N71</f>
        <v>0</v>
      </c>
      <c r="AK71" s="34">
        <f>RTM_IEX!H71</f>
        <v>28.38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7.39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169.19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4.6726399999999995</v>
      </c>
      <c r="E72">
        <f>GT_NG!P72</f>
        <v>13.360411236605847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128.63999999999999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698.68077044549614</v>
      </c>
      <c r="P72" s="36">
        <v>110.05</v>
      </c>
      <c r="Q72" s="36">
        <v>32.555608308605343</v>
      </c>
      <c r="R72" s="38">
        <v>4.32</v>
      </c>
      <c r="S72" s="38">
        <v>0</v>
      </c>
      <c r="T72" s="37">
        <f>SUMPRODUCT(LTA!J72:AN72,LTA!J$101:AN$101,LTA!J$103:AN$103)</f>
        <v>79.160000000000011</v>
      </c>
      <c r="U72" s="37">
        <f>SUMPRODUCT(LTA!J72:AN72,LTA!J$102:AN$102,LTA!J$103:AN$103)</f>
        <v>56.1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82.75</v>
      </c>
      <c r="Z72" s="34">
        <f>IEX!N72</f>
        <v>0</v>
      </c>
      <c r="AA72" s="75">
        <f>STOA!H72</f>
        <v>48.92</v>
      </c>
      <c r="AB72" s="75">
        <f>-STOA!N72</f>
        <v>-239.37</v>
      </c>
      <c r="AC72">
        <f t="shared" si="3"/>
        <v>15.311748236528636</v>
      </c>
      <c r="AD72">
        <f t="shared" si="4"/>
        <v>1495.9376817541788</v>
      </c>
      <c r="AE72">
        <f>'IDT-1'!B72</f>
        <v>53.405000000000001</v>
      </c>
      <c r="AF72" s="24"/>
      <c r="AG72">
        <f t="shared" si="5"/>
        <v>1549.3426817541788</v>
      </c>
      <c r="AI72" s="34">
        <f>PXIL!H72</f>
        <v>290.04000000000002</v>
      </c>
      <c r="AJ72" s="34">
        <f>PXIL!N72</f>
        <v>0</v>
      </c>
      <c r="AK72" s="34">
        <f>RTM_IEX!H72</f>
        <v>17.399999999999999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14.78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169.19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4.6726399999999995</v>
      </c>
      <c r="E73">
        <f>GT_NG!P73</f>
        <v>13.360411236605847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128.63999999999999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718.67113615641654</v>
      </c>
      <c r="P73" s="36">
        <v>110.05</v>
      </c>
      <c r="Q73" s="36">
        <v>32.555608308605343</v>
      </c>
      <c r="R73" s="38">
        <v>0.53</v>
      </c>
      <c r="S73" s="38">
        <v>0</v>
      </c>
      <c r="T73" s="37">
        <f>SUMPRODUCT(LTA!J73:AN73,LTA!J$101:AN$101,LTA!J$103:AN$103)</f>
        <v>55.839999999999996</v>
      </c>
      <c r="U73" s="37">
        <f>SUMPRODUCT(LTA!J73:AN73,LTA!J$102:AN$102,LTA!J$103:AN$103)</f>
        <v>53.150000000000006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147.05000000000001</v>
      </c>
      <c r="Z73" s="34">
        <f>IEX!N73</f>
        <v>0</v>
      </c>
      <c r="AA73" s="75">
        <f>STOA!H73</f>
        <v>48.92</v>
      </c>
      <c r="AB73" s="75">
        <f>-STOA!N73</f>
        <v>-239.37</v>
      </c>
      <c r="AC73">
        <f t="shared" si="3"/>
        <v>15.785454043474148</v>
      </c>
      <c r="AD73">
        <f t="shared" si="4"/>
        <v>1529.7643416581536</v>
      </c>
      <c r="AE73">
        <f>'IDT-1'!B73</f>
        <v>49.844000000000001</v>
      </c>
      <c r="AF73" s="24"/>
      <c r="AG73">
        <f t="shared" si="5"/>
        <v>1579.6083416581537</v>
      </c>
      <c r="AI73" s="34">
        <f>PXIL!H73</f>
        <v>290.04000000000002</v>
      </c>
      <c r="AJ73" s="34">
        <f>PXIL!N73</f>
        <v>0</v>
      </c>
      <c r="AK73" s="34">
        <f>RTM_IEX!H73</f>
        <v>0</v>
      </c>
      <c r="AL73" s="34">
        <f>RTM_IEX!N73</f>
        <v>-11</v>
      </c>
      <c r="AM73" s="34">
        <f>RTM_PXI!H73</f>
        <v>0</v>
      </c>
      <c r="AN73" s="34">
        <f>RTM_PXI!N73</f>
        <v>0</v>
      </c>
      <c r="AO73" s="148">
        <f>GDAM_IEX!H73</f>
        <v>23.25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169.19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4.6726399999999995</v>
      </c>
      <c r="E74">
        <f>GT_NG!P74</f>
        <v>14.356459330143538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128.63999999999999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763.21101731576971</v>
      </c>
      <c r="P74" s="36">
        <v>110.05</v>
      </c>
      <c r="Q74" s="36">
        <v>32.555608308605343</v>
      </c>
      <c r="R74" s="38">
        <v>0</v>
      </c>
      <c r="S74" s="38">
        <v>0</v>
      </c>
      <c r="T74" s="37">
        <f>SUMPRODUCT(LTA!J74:AN74,LTA!J$101:AN$101,LTA!J$103:AN$103)</f>
        <v>43.58</v>
      </c>
      <c r="U74" s="37">
        <f>SUMPRODUCT(LTA!J74:AN74,LTA!J$102:AN$102,LTA!J$103:AN$103)</f>
        <v>53.150000000000006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125.52</v>
      </c>
      <c r="Z74" s="34">
        <f>IEX!N74</f>
        <v>0</v>
      </c>
      <c r="AA74" s="75">
        <f>STOA!H74</f>
        <v>48.92</v>
      </c>
      <c r="AB74" s="75">
        <f>-STOA!N74</f>
        <v>-239.37</v>
      </c>
      <c r="AC74">
        <f t="shared" si="3"/>
        <v>15.780689114224652</v>
      </c>
      <c r="AD74">
        <f t="shared" si="4"/>
        <v>1551.2950358402938</v>
      </c>
      <c r="AE74">
        <f>'IDT-1'!B74</f>
        <v>55.432000000000002</v>
      </c>
      <c r="AF74" s="24"/>
      <c r="AG74">
        <f t="shared" si="5"/>
        <v>1606.7270358402939</v>
      </c>
      <c r="AI74" s="34">
        <f>PXIL!H74</f>
        <v>290.04000000000002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22.56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169.19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4.6726399999999995</v>
      </c>
      <c r="E75">
        <f>GT_NG!P75</f>
        <v>14.47846889952153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797.23370854742416</v>
      </c>
      <c r="P75" s="36">
        <v>110.05</v>
      </c>
      <c r="Q75" s="36">
        <v>32.555608308605343</v>
      </c>
      <c r="R75" s="38">
        <v>0</v>
      </c>
      <c r="S75" s="38">
        <v>0</v>
      </c>
      <c r="T75" s="37">
        <f>SUMPRODUCT(LTA!J75:AN75,LTA!J$101:AN$101,LTA!J$103:AN$103)</f>
        <v>33.82</v>
      </c>
      <c r="U75" s="37">
        <f>SUMPRODUCT(LTA!J75:AN75,LTA!J$102:AN$102,LTA!J$103:AN$103)</f>
        <v>60.150000000000006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79.81</v>
      </c>
      <c r="Z75" s="34">
        <f>IEX!N75</f>
        <v>0</v>
      </c>
      <c r="AA75" s="75">
        <f>STOA!H75</f>
        <v>48.970000000000006</v>
      </c>
      <c r="AB75" s="75">
        <f>-STOA!N75</f>
        <v>-131.01</v>
      </c>
      <c r="AC75">
        <f t="shared" si="3"/>
        <v>14.543593949884345</v>
      </c>
      <c r="AD75">
        <f>SUM(B75:AB75,AI75:AT75)-AC75</f>
        <v>1534.9168318056668</v>
      </c>
      <c r="AE75">
        <f>'IDT-1'!B75</f>
        <v>71.364000000000004</v>
      </c>
      <c r="AF75" s="24"/>
      <c r="AG75">
        <f t="shared" si="5"/>
        <v>1606.2808318056668</v>
      </c>
      <c r="AI75" s="34">
        <f>PXIL!H75</f>
        <v>290.04000000000002</v>
      </c>
      <c r="AJ75" s="34">
        <f>PXIL!N75</f>
        <v>0</v>
      </c>
      <c r="AK75" s="34">
        <f>RTM_IEX!H75</f>
        <v>16.73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11.53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81.209999999999994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4.6726399999999995</v>
      </c>
      <c r="E76">
        <f>GT_NG!P76</f>
        <v>14.47846889952153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853.25755760630545</v>
      </c>
      <c r="P76" s="36">
        <v>110.05</v>
      </c>
      <c r="Q76" s="36">
        <v>32.555608308605343</v>
      </c>
      <c r="R76" s="38">
        <v>0</v>
      </c>
      <c r="S76" s="38">
        <v>0</v>
      </c>
      <c r="T76" s="37">
        <f>SUMPRODUCT(LTA!J76:AN76,LTA!J$101:AN$101,LTA!J$103:AN$103)</f>
        <v>27.9</v>
      </c>
      <c r="U76" s="37">
        <f>SUMPRODUCT(LTA!J76:AN76,LTA!J$102:AN$102,LTA!J$103:AN$103)</f>
        <v>60.150000000000006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45.22</v>
      </c>
      <c r="Z76" s="34">
        <f>IEX!N76</f>
        <v>0</v>
      </c>
      <c r="AA76" s="75">
        <f>STOA!H76</f>
        <v>48.970000000000006</v>
      </c>
      <c r="AB76" s="75">
        <f>-STOA!N76</f>
        <v>-131.01</v>
      </c>
      <c r="AC76">
        <f t="shared" si="3"/>
        <v>14.58218228197895</v>
      </c>
      <c r="AD76">
        <f t="shared" si="4"/>
        <v>1539.4720925324536</v>
      </c>
      <c r="AE76">
        <f>'IDT-1'!B76</f>
        <v>80.814999999999998</v>
      </c>
      <c r="AF76" s="24"/>
      <c r="AG76">
        <f t="shared" si="5"/>
        <v>1620.2870925324537</v>
      </c>
      <c r="AI76" s="34">
        <f>PXIL!H76</f>
        <v>290.04000000000002</v>
      </c>
      <c r="AJ76" s="34">
        <f>PXIL!N76</f>
        <v>0</v>
      </c>
      <c r="AK76" s="34">
        <f>RTM_IEX!H76</f>
        <v>8.74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8.6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81.209999999999994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4.6726399999999995</v>
      </c>
      <c r="E77">
        <f>GT_NG!P77</f>
        <v>14.47846889952153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849.48602186947232</v>
      </c>
      <c r="P77" s="36">
        <v>110.05</v>
      </c>
      <c r="Q77" s="36">
        <v>32.555608308605343</v>
      </c>
      <c r="R77" s="38">
        <v>0</v>
      </c>
      <c r="S77" s="38">
        <v>0</v>
      </c>
      <c r="T77" s="37">
        <f>SUMPRODUCT(LTA!J77:AN77,LTA!J$101:AN$101,LTA!J$103:AN$103)</f>
        <v>24.46</v>
      </c>
      <c r="U77" s="37">
        <f>SUMPRODUCT(LTA!J77:AN77,LTA!J$102:AN$102,LTA!J$103:AN$103)</f>
        <v>60.150000000000006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36.549999999999997</v>
      </c>
      <c r="Z77" s="34">
        <f>IEX!N77</f>
        <v>0</v>
      </c>
      <c r="AA77" s="75">
        <f>STOA!H77</f>
        <v>48.970000000000006</v>
      </c>
      <c r="AB77" s="75">
        <f>-STOA!N77</f>
        <v>-131.01</v>
      </c>
      <c r="AC77">
        <f t="shared" si="3"/>
        <v>14.576006851737112</v>
      </c>
      <c r="AD77">
        <f t="shared" si="4"/>
        <v>1494.5567322258623</v>
      </c>
      <c r="AE77">
        <f>'IDT-1'!B77</f>
        <v>78.866</v>
      </c>
      <c r="AF77" s="24"/>
      <c r="AG77">
        <f t="shared" si="5"/>
        <v>1573.4227322258623</v>
      </c>
      <c r="AI77" s="34">
        <f>PXIL!H77</f>
        <v>290.04000000000002</v>
      </c>
      <c r="AJ77" s="34">
        <f>PXIL!N77</f>
        <v>0</v>
      </c>
      <c r="AK77" s="34">
        <f>RTM_IEX!H77</f>
        <v>0</v>
      </c>
      <c r="AL77" s="34">
        <f>RTM_IEX!N77</f>
        <v>-22</v>
      </c>
      <c r="AM77" s="34">
        <f>RTM_PXI!H77</f>
        <v>0</v>
      </c>
      <c r="AN77" s="34">
        <f>RTM_PXI!N77</f>
        <v>0</v>
      </c>
      <c r="AO77" s="148">
        <f>GDAM_IEX!H77</f>
        <v>9.91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81.209999999999994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4.6726399999999995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849.48602186947232</v>
      </c>
      <c r="P78" s="36">
        <v>110.05</v>
      </c>
      <c r="Q78" s="36">
        <v>32.555608308605343</v>
      </c>
      <c r="R78" s="38">
        <v>0</v>
      </c>
      <c r="S78" s="38">
        <v>0</v>
      </c>
      <c r="T78" s="37">
        <f>SUMPRODUCT(LTA!J78:AN78,LTA!J$101:AN$101,LTA!J$103:AN$103)</f>
        <v>22.14</v>
      </c>
      <c r="U78" s="37">
        <f>SUMPRODUCT(LTA!J78:AN78,LTA!J$102:AN$102,LTA!J$103:AN$103)</f>
        <v>60.150000000000006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25.6</v>
      </c>
      <c r="Z78" s="34">
        <f>IEX!N78</f>
        <v>0</v>
      </c>
      <c r="AA78" s="75">
        <f>STOA!H78</f>
        <v>48.970000000000006</v>
      </c>
      <c r="AB78" s="75">
        <f>-STOA!N78</f>
        <v>-131.01</v>
      </c>
      <c r="AC78">
        <f t="shared" si="3"/>
        <v>14.496519762778741</v>
      </c>
      <c r="AD78">
        <f t="shared" si="4"/>
        <v>1473.1226436829511</v>
      </c>
      <c r="AE78">
        <f>'IDT-1'!B78</f>
        <v>87.114999999999995</v>
      </c>
      <c r="AF78" s="24"/>
      <c r="AG78">
        <f t="shared" si="5"/>
        <v>1560.2376436829511</v>
      </c>
      <c r="AI78" s="34">
        <f>PXIL!H78</f>
        <v>290.04000000000002</v>
      </c>
      <c r="AJ78" s="34">
        <f>PXIL!N78</f>
        <v>0</v>
      </c>
      <c r="AK78" s="34">
        <f>RTM_IEX!H78</f>
        <v>0</v>
      </c>
      <c r="AL78" s="34">
        <f>RTM_IEX!N78</f>
        <v>-28</v>
      </c>
      <c r="AM78" s="34">
        <f>RTM_PXI!H78</f>
        <v>0</v>
      </c>
      <c r="AN78" s="34">
        <f>RTM_PXI!N78</f>
        <v>0</v>
      </c>
      <c r="AO78" s="148">
        <f>GDAM_IEX!H78</f>
        <v>6.96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81.209999999999994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4.6726399999999995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149.61000000000001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859.37043095683543</v>
      </c>
      <c r="P79" s="36">
        <v>118.17451702916554</v>
      </c>
      <c r="Q79" s="36">
        <v>32.555608308605343</v>
      </c>
      <c r="R79" s="38">
        <v>0</v>
      </c>
      <c r="S79" s="38">
        <v>0</v>
      </c>
      <c r="T79" s="37">
        <f>SUMPRODUCT(LTA!J79:AN79,LTA!J$101:AN$101,LTA!J$103:AN$103)</f>
        <v>21.33</v>
      </c>
      <c r="U79" s="37">
        <f>SUMPRODUCT(LTA!J79:AN79,LTA!J$102:AN$102,LTA!J$103:AN$103)</f>
        <v>59.18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267.52</v>
      </c>
      <c r="Z79" s="34">
        <f>IEX!N79</f>
        <v>0</v>
      </c>
      <c r="AA79" s="75">
        <f>STOA!H79</f>
        <v>48.970000000000006</v>
      </c>
      <c r="AB79" s="75">
        <f>-STOA!N79</f>
        <v>-131.01</v>
      </c>
      <c r="AC79">
        <f t="shared" si="3"/>
        <v>14.857566325860684</v>
      </c>
      <c r="AD79">
        <f t="shared" si="4"/>
        <v>1490.7705232363974</v>
      </c>
      <c r="AE79">
        <f>'IDT-1'!B79</f>
        <v>97.156999999999996</v>
      </c>
      <c r="AF79" s="24"/>
      <c r="AG79">
        <f t="shared" si="5"/>
        <v>1587.9275232363973</v>
      </c>
      <c r="AI79" s="34">
        <f>PXIL!H79</f>
        <v>0</v>
      </c>
      <c r="AJ79" s="34">
        <f>PXIL!N79</f>
        <v>0</v>
      </c>
      <c r="AK79" s="34">
        <f>RTM_IEX!H79</f>
        <v>28.86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31.21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4.6726399999999995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149.61000000000001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851.2243754380147</v>
      </c>
      <c r="P80" s="36">
        <v>118.17451702916554</v>
      </c>
      <c r="Q80" s="36">
        <v>32.555608308605343</v>
      </c>
      <c r="R80" s="38">
        <v>0</v>
      </c>
      <c r="S80" s="38">
        <v>0</v>
      </c>
      <c r="T80" s="37">
        <f>SUMPRODUCT(LTA!J80:AN80,LTA!J$101:AN$101,LTA!J$103:AN$103)</f>
        <v>21.33</v>
      </c>
      <c r="U80" s="37">
        <f>SUMPRODUCT(LTA!J80:AN80,LTA!J$102:AN$102,LTA!J$103:AN$103)</f>
        <v>59.18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294.01</v>
      </c>
      <c r="Z80" s="34">
        <f>IEX!N80</f>
        <v>0</v>
      </c>
      <c r="AA80" s="75">
        <f>STOA!H80</f>
        <v>48.970000000000006</v>
      </c>
      <c r="AB80" s="75">
        <f>-STOA!N80</f>
        <v>-131.01</v>
      </c>
      <c r="AC80">
        <f t="shared" si="3"/>
        <v>14.79854745950259</v>
      </c>
      <c r="AD80">
        <f t="shared" si="4"/>
        <v>1483.803486583935</v>
      </c>
      <c r="AE80">
        <f>'IDT-1'!B80</f>
        <v>106.608</v>
      </c>
      <c r="AF80" s="24"/>
      <c r="AG80">
        <f t="shared" si="5"/>
        <v>1590.4114865839349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34.700000000000003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4.6726399999999995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149.61000000000001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812.69405470155164</v>
      </c>
      <c r="P81" s="36">
        <v>118.17451702916554</v>
      </c>
      <c r="Q81" s="36">
        <v>32.555608308605343</v>
      </c>
      <c r="R81" s="38">
        <v>0</v>
      </c>
      <c r="S81" s="38">
        <v>0</v>
      </c>
      <c r="T81" s="37">
        <f>SUMPRODUCT(LTA!J81:AN81,LTA!J$101:AN$101,LTA!J$103:AN$103)</f>
        <v>21.33</v>
      </c>
      <c r="U81" s="37">
        <f>SUMPRODUCT(LTA!J81:AN81,LTA!J$102:AN$102,LTA!J$103:AN$103)</f>
        <v>59.18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304.55</v>
      </c>
      <c r="Z81" s="34">
        <f>IEX!N81</f>
        <v>0</v>
      </c>
      <c r="AA81" s="75">
        <f>STOA!H81</f>
        <v>48.970000000000006</v>
      </c>
      <c r="AB81" s="75">
        <f>-STOA!N81</f>
        <v>-131.01</v>
      </c>
      <c r="AC81">
        <f t="shared" si="3"/>
        <v>14.4586807653163</v>
      </c>
      <c r="AD81">
        <f t="shared" si="4"/>
        <v>1443.6830325416581</v>
      </c>
      <c r="AE81">
        <f>'IDT-1'!B81</f>
        <v>123.64</v>
      </c>
      <c r="AF81" s="24"/>
      <c r="AG81">
        <f t="shared" si="5"/>
        <v>1567.3230325416582</v>
      </c>
      <c r="AI81" s="34">
        <f>PXIL!H81</f>
        <v>0</v>
      </c>
      <c r="AJ81" s="34">
        <f>PXIL!N81</f>
        <v>0</v>
      </c>
      <c r="AK81" s="34">
        <f>RTM_IEX!H81</f>
        <v>22.23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4.6726399999999995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149.61000000000001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769.6834853419715</v>
      </c>
      <c r="P82" s="36">
        <v>118.17451702916554</v>
      </c>
      <c r="Q82" s="36">
        <v>32.555608308605343</v>
      </c>
      <c r="R82" s="38">
        <v>0</v>
      </c>
      <c r="S82" s="38">
        <v>0</v>
      </c>
      <c r="T82" s="37">
        <f>SUMPRODUCT(LTA!J82:AN82,LTA!J$101:AN$101,LTA!J$103:AN$103)</f>
        <v>21.33</v>
      </c>
      <c r="U82" s="37">
        <f>SUMPRODUCT(LTA!J82:AN82,LTA!J$102:AN$102,LTA!J$103:AN$103)</f>
        <v>59.18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308.41000000000003</v>
      </c>
      <c r="Z82" s="34">
        <f>IEX!N82</f>
        <v>0</v>
      </c>
      <c r="AA82" s="75">
        <f>STOA!H82</f>
        <v>48.970000000000006</v>
      </c>
      <c r="AB82" s="75">
        <f>-STOA!N82</f>
        <v>-131.01</v>
      </c>
      <c r="AC82">
        <f t="shared" si="3"/>
        <v>14.17861998269583</v>
      </c>
      <c r="AD82">
        <f t="shared" si="4"/>
        <v>1410.6225239646985</v>
      </c>
      <c r="AE82">
        <f>'IDT-1'!B82</f>
        <v>131.32900000000001</v>
      </c>
      <c r="AF82" s="24"/>
      <c r="AG82">
        <f t="shared" si="5"/>
        <v>1541.9515239646985</v>
      </c>
      <c r="AI82" s="34">
        <f>PXIL!H82</f>
        <v>0</v>
      </c>
      <c r="AJ82" s="34">
        <f>PXIL!N82</f>
        <v>0</v>
      </c>
      <c r="AK82" s="34">
        <f>RTM_IEX!H82</f>
        <v>28.04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4.6726399999999995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739.38090026960901</v>
      </c>
      <c r="P83" s="36">
        <v>118.17451702916554</v>
      </c>
      <c r="Q83" s="36">
        <v>32.555608308605343</v>
      </c>
      <c r="R83" s="38">
        <v>0</v>
      </c>
      <c r="S83" s="38">
        <v>0</v>
      </c>
      <c r="T83" s="37">
        <f>SUMPRODUCT(LTA!J83:AN83,LTA!J$101:AN$101,LTA!J$103:AN$103)</f>
        <v>21.33</v>
      </c>
      <c r="U83" s="37">
        <f>SUMPRODUCT(LTA!J83:AN83,LTA!J$102:AN$102,LTA!J$103:AN$103)</f>
        <v>59.18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197.23</v>
      </c>
      <c r="Z83" s="34">
        <f>IEX!N83</f>
        <v>0</v>
      </c>
      <c r="AA83" s="75">
        <f>STOA!H83</f>
        <v>48.92</v>
      </c>
      <c r="AB83" s="75">
        <f>-STOA!N83</f>
        <v>-131.01</v>
      </c>
      <c r="AC83">
        <f t="shared" si="3"/>
        <v>12.980122673832353</v>
      </c>
      <c r="AD83">
        <f t="shared" si="4"/>
        <v>1269.1427702183864</v>
      </c>
      <c r="AE83">
        <f>'IDT-1'!B83</f>
        <v>231.55799999999999</v>
      </c>
      <c r="AF83" s="24"/>
      <c r="AG83">
        <f t="shared" si="5"/>
        <v>1500.7007702183864</v>
      </c>
      <c r="AI83" s="34">
        <f>PXIL!H83</f>
        <v>0</v>
      </c>
      <c r="AJ83" s="34">
        <f>PXIL!N83</f>
        <v>0</v>
      </c>
      <c r="AK83" s="34">
        <f>RTM_IEX!H83</f>
        <v>76.38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4.6726399999999995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713.96053170914695</v>
      </c>
      <c r="P84" s="36">
        <v>118.17451702916554</v>
      </c>
      <c r="Q84" s="36">
        <v>32.555608308605343</v>
      </c>
      <c r="R84" s="38">
        <v>0</v>
      </c>
      <c r="S84" s="38">
        <v>0</v>
      </c>
      <c r="T84" s="37">
        <f>SUMPRODUCT(LTA!J84:AN84,LTA!J$101:AN$101,LTA!J$103:AN$103)</f>
        <v>21.33</v>
      </c>
      <c r="U84" s="37">
        <f>SUMPRODUCT(LTA!J84:AN84,LTA!J$102:AN$102,LTA!J$103:AN$103)</f>
        <v>59.379999999999995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167.24</v>
      </c>
      <c r="Z84" s="34">
        <f>IEX!N84</f>
        <v>0</v>
      </c>
      <c r="AA84" s="75">
        <f>STOA!H84</f>
        <v>48.92</v>
      </c>
      <c r="AB84" s="75">
        <f>-STOA!N84</f>
        <v>-131.01</v>
      </c>
      <c r="AC84">
        <f t="shared" si="3"/>
        <v>12.508207577924473</v>
      </c>
      <c r="AD84">
        <f t="shared" si="4"/>
        <v>1213.4343167538325</v>
      </c>
      <c r="AE84">
        <f>'IDT-1'!B84</f>
        <v>263.01600000000002</v>
      </c>
      <c r="AF84" s="24"/>
      <c r="AG84">
        <f t="shared" si="5"/>
        <v>1476.4503167538326</v>
      </c>
      <c r="AI84" s="34">
        <f>PXIL!H84</f>
        <v>0</v>
      </c>
      <c r="AJ84" s="34">
        <f>PXIL!N84</f>
        <v>0</v>
      </c>
      <c r="AK84" s="34">
        <f>RTM_IEX!H84</f>
        <v>75.41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4.6726399999999995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729.56369745882796</v>
      </c>
      <c r="P85" s="36">
        <v>118.17451702916554</v>
      </c>
      <c r="Q85" s="36">
        <v>32.555608308605343</v>
      </c>
      <c r="R85" s="38">
        <v>0</v>
      </c>
      <c r="S85" s="38">
        <v>0</v>
      </c>
      <c r="T85" s="37">
        <f>SUMPRODUCT(LTA!J85:AN85,LTA!J$101:AN$101,LTA!J$103:AN$103)</f>
        <v>21.33</v>
      </c>
      <c r="U85" s="37">
        <f>SUMPRODUCT(LTA!J85:AN85,LTA!J$102:AN$102,LTA!J$103:AN$103)</f>
        <v>59.379999999999995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135.36000000000001</v>
      </c>
      <c r="Z85" s="34">
        <f>IEX!N85</f>
        <v>0</v>
      </c>
      <c r="AA85" s="75">
        <f>STOA!H85</f>
        <v>48.92</v>
      </c>
      <c r="AB85" s="75">
        <f>-STOA!N85</f>
        <v>-131.01</v>
      </c>
      <c r="AC85">
        <f t="shared" si="3"/>
        <v>12.030442170221793</v>
      </c>
      <c r="AD85">
        <f t="shared" si="4"/>
        <v>1157.0352479112159</v>
      </c>
      <c r="AE85">
        <f>'IDT-1'!B85</f>
        <v>298.96100000000001</v>
      </c>
      <c r="AF85" s="24"/>
      <c r="AG85">
        <f t="shared" si="5"/>
        <v>1455.996247911216</v>
      </c>
      <c r="AI85" s="34">
        <f>PXIL!H85</f>
        <v>0</v>
      </c>
      <c r="AJ85" s="34">
        <f>PXIL!N85</f>
        <v>0</v>
      </c>
      <c r="AK85" s="34">
        <f>RTM_IEX!H85</f>
        <v>34.81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4.6726399999999995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719.59864643252536</v>
      </c>
      <c r="P86" s="36">
        <v>118.17451702916554</v>
      </c>
      <c r="Q86" s="36">
        <v>32.555608308605343</v>
      </c>
      <c r="R86" s="38">
        <v>0</v>
      </c>
      <c r="S86" s="38">
        <v>0</v>
      </c>
      <c r="T86" s="37">
        <f>SUMPRODUCT(LTA!J86:AN86,LTA!J$101:AN$101,LTA!J$103:AN$103)</f>
        <v>21.33</v>
      </c>
      <c r="U86" s="37">
        <f>SUMPRODUCT(LTA!J86:AN86,LTA!J$102:AN$102,LTA!J$103:AN$103)</f>
        <v>59.379999999999995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89.92</v>
      </c>
      <c r="Z86" s="34">
        <f>IEX!N86</f>
        <v>0</v>
      </c>
      <c r="AA86" s="75">
        <f>STOA!H86</f>
        <v>48.92</v>
      </c>
      <c r="AB86" s="75">
        <f>-STOA!N86</f>
        <v>-131.01</v>
      </c>
      <c r="AC86">
        <f t="shared" si="3"/>
        <v>11.52438374160085</v>
      </c>
      <c r="AD86">
        <f t="shared" si="4"/>
        <v>1097.2962553135344</v>
      </c>
      <c r="AE86">
        <f>'IDT-1'!B86</f>
        <v>333.52800000000002</v>
      </c>
      <c r="AF86" s="24"/>
      <c r="AG86">
        <f t="shared" si="5"/>
        <v>1430.8242553135344</v>
      </c>
      <c r="AI86" s="34">
        <f>PXIL!H86</f>
        <v>0</v>
      </c>
      <c r="AJ86" s="34">
        <f>PXIL!N86</f>
        <v>0</v>
      </c>
      <c r="AK86" s="34">
        <f>RTM_IEX!H86</f>
        <v>29.97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4.6726399999999995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730.66376768410339</v>
      </c>
      <c r="P87" s="36">
        <v>118.17451702916554</v>
      </c>
      <c r="Q87" s="36">
        <v>32.555608308605343</v>
      </c>
      <c r="R87" s="38">
        <v>0</v>
      </c>
      <c r="S87" s="38">
        <v>0</v>
      </c>
      <c r="T87" s="37">
        <f>SUMPRODUCT(LTA!J87:AN87,LTA!J$101:AN$101,LTA!J$103:AN$103)</f>
        <v>21.33</v>
      </c>
      <c r="U87" s="37">
        <f>SUMPRODUCT(LTA!J87:AN87,LTA!J$102:AN$102,LTA!J$103:AN$103)</f>
        <v>59.379999999999995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271.67</v>
      </c>
      <c r="Z87" s="34">
        <f>IEX!N87</f>
        <v>0</v>
      </c>
      <c r="AA87" s="75">
        <f>STOA!H87</f>
        <v>48.92</v>
      </c>
      <c r="AB87" s="75">
        <f>-STOA!N87</f>
        <v>-131.01</v>
      </c>
      <c r="AC87">
        <f t="shared" si="3"/>
        <v>13.062886760114107</v>
      </c>
      <c r="AD87">
        <f t="shared" si="4"/>
        <v>1278.9128735465993</v>
      </c>
      <c r="AE87">
        <f>'IDT-1'!B87</f>
        <v>131.58699999999999</v>
      </c>
      <c r="AF87" s="24"/>
      <c r="AG87">
        <f t="shared" si="5"/>
        <v>1410.4998735465992</v>
      </c>
      <c r="AI87" s="34">
        <f>PXIL!H87</f>
        <v>0</v>
      </c>
      <c r="AJ87" s="34">
        <f>PXIL!N87</f>
        <v>0</v>
      </c>
      <c r="AK87" s="34">
        <f>RTM_IEX!H87</f>
        <v>20.309999999999999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4.6726399999999995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730.66192022239841</v>
      </c>
      <c r="P88" s="36">
        <v>118.17451702916554</v>
      </c>
      <c r="Q88" s="36">
        <v>32.555608308605343</v>
      </c>
      <c r="R88" s="38">
        <v>0</v>
      </c>
      <c r="S88" s="38">
        <v>0</v>
      </c>
      <c r="T88" s="37">
        <f>SUMPRODUCT(LTA!J88:AN88,LTA!J$101:AN$101,LTA!J$103:AN$103)</f>
        <v>21.33</v>
      </c>
      <c r="U88" s="37">
        <f>SUMPRODUCT(LTA!J88:AN88,LTA!J$102:AN$102,LTA!J$103:AN$103)</f>
        <v>57.379999999999995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252.34</v>
      </c>
      <c r="Z88" s="34">
        <f>IEX!N88</f>
        <v>0</v>
      </c>
      <c r="AA88" s="75">
        <f>STOA!H88</f>
        <v>48.92</v>
      </c>
      <c r="AB88" s="75">
        <f>-STOA!N88</f>
        <v>-131.01</v>
      </c>
      <c r="AC88">
        <f t="shared" si="3"/>
        <v>12.859255241435784</v>
      </c>
      <c r="AD88">
        <f t="shared" si="4"/>
        <v>1254.8746576035726</v>
      </c>
      <c r="AE88">
        <f>'IDT-1'!B88</f>
        <v>131.38999999999999</v>
      </c>
      <c r="AF88" s="24"/>
      <c r="AG88">
        <f t="shared" si="5"/>
        <v>1386.2646576035727</v>
      </c>
      <c r="AI88" s="34">
        <f>PXIL!H88</f>
        <v>0</v>
      </c>
      <c r="AJ88" s="34">
        <f>PXIL!N88</f>
        <v>0</v>
      </c>
      <c r="AK88" s="34">
        <f>RTM_IEX!H88</f>
        <v>17.399999999999999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4.6726399999999995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678.53360442064604</v>
      </c>
      <c r="P89" s="36">
        <v>118.17451702916554</v>
      </c>
      <c r="Q89" s="36">
        <v>32.555608308605343</v>
      </c>
      <c r="R89" s="38">
        <v>0</v>
      </c>
      <c r="S89" s="38">
        <v>0</v>
      </c>
      <c r="T89" s="37">
        <f>SUMPRODUCT(LTA!J89:AN89,LTA!J$101:AN$101,LTA!J$103:AN$103)</f>
        <v>21.33</v>
      </c>
      <c r="U89" s="37">
        <f>SUMPRODUCT(LTA!J89:AN89,LTA!J$102:AN$102,LTA!J$103:AN$103)</f>
        <v>57.379999999999995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299.70999999999998</v>
      </c>
      <c r="Z89" s="34">
        <f>IEX!N89</f>
        <v>0</v>
      </c>
      <c r="AA89" s="75">
        <f>STOA!H89</f>
        <v>48.92</v>
      </c>
      <c r="AB89" s="75">
        <f>-STOA!N89</f>
        <v>-131.01</v>
      </c>
      <c r="AC89">
        <f t="shared" si="3"/>
        <v>13.184769388701065</v>
      </c>
      <c r="AD89">
        <f t="shared" si="4"/>
        <v>1293.3008276545547</v>
      </c>
      <c r="AE89">
        <f>'IDT-1'!B89</f>
        <v>68.457999999999998</v>
      </c>
      <c r="AF89" s="24"/>
      <c r="AG89">
        <f t="shared" si="5"/>
        <v>1361.7588276545548</v>
      </c>
      <c r="AI89" s="34">
        <f>PXIL!H89</f>
        <v>0</v>
      </c>
      <c r="AJ89" s="34">
        <f>PXIL!N89</f>
        <v>0</v>
      </c>
      <c r="AK89" s="34">
        <f>RTM_IEX!H89</f>
        <v>60.91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4.6726399999999995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659.71071239598791</v>
      </c>
      <c r="P90" s="36">
        <v>118.17451702916554</v>
      </c>
      <c r="Q90" s="36">
        <v>32.555608308605343</v>
      </c>
      <c r="R90" s="38">
        <v>0</v>
      </c>
      <c r="S90" s="38">
        <v>0</v>
      </c>
      <c r="T90" s="37">
        <f>SUMPRODUCT(LTA!J90:AN90,LTA!J$101:AN$101,LTA!J$103:AN$103)</f>
        <v>21.33</v>
      </c>
      <c r="U90" s="37">
        <f>SUMPRODUCT(LTA!J90:AN90,LTA!J$102:AN$102,LTA!J$103:AN$103)</f>
        <v>57.379999999999995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242.67</v>
      </c>
      <c r="Z90" s="34">
        <f>IEX!N90</f>
        <v>0</v>
      </c>
      <c r="AA90" s="75">
        <f>STOA!H90</f>
        <v>48.92</v>
      </c>
      <c r="AB90" s="75">
        <f>-STOA!N90</f>
        <v>-131.01</v>
      </c>
      <c r="AC90">
        <f t="shared" si="3"/>
        <v>12.620601095693937</v>
      </c>
      <c r="AD90">
        <f t="shared" si="4"/>
        <v>1226.7021039229037</v>
      </c>
      <c r="AE90">
        <f>'IDT-1'!B90</f>
        <v>112.658</v>
      </c>
      <c r="AF90" s="24"/>
      <c r="AG90">
        <f t="shared" si="5"/>
        <v>1339.3601039229036</v>
      </c>
      <c r="AI90" s="34">
        <f>PXIL!H90</f>
        <v>0</v>
      </c>
      <c r="AJ90" s="34">
        <f>PXIL!N90</f>
        <v>0</v>
      </c>
      <c r="AK90" s="34">
        <f>RTM_IEX!H90</f>
        <v>69.61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4.6726399999999995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660.26854975043364</v>
      </c>
      <c r="P91" s="36">
        <v>118.17451702916554</v>
      </c>
      <c r="Q91" s="36">
        <v>32.555608308605343</v>
      </c>
      <c r="R91" s="38">
        <v>0</v>
      </c>
      <c r="S91" s="38">
        <v>0</v>
      </c>
      <c r="T91" s="37">
        <f>SUMPRODUCT(LTA!J91:AN91,LTA!J$101:AN$101,LTA!J$103:AN$103)</f>
        <v>21.33</v>
      </c>
      <c r="U91" s="37">
        <f>SUMPRODUCT(LTA!J91:AN91,LTA!J$102:AN$102,LTA!J$103:AN$103)</f>
        <v>56.41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326.77999999999997</v>
      </c>
      <c r="Z91" s="34">
        <f>IEX!N91</f>
        <v>0</v>
      </c>
      <c r="AA91" s="75">
        <f>STOA!H91</f>
        <v>48.92</v>
      </c>
      <c r="AB91" s="75">
        <f>-STOA!N91</f>
        <v>-185.5</v>
      </c>
      <c r="AC91">
        <f t="shared" si="3"/>
        <v>13.874548313900487</v>
      </c>
      <c r="AD91">
        <f t="shared" si="4"/>
        <v>1265.2859940591429</v>
      </c>
      <c r="AE91">
        <f>'IDT-1'!B91</f>
        <v>66.492999999999995</v>
      </c>
      <c r="AF91" s="24"/>
      <c r="AG91">
        <f t="shared" si="5"/>
        <v>1331.7789940591429</v>
      </c>
      <c r="AI91" s="34">
        <f>PXIL!H91</f>
        <v>0</v>
      </c>
      <c r="AJ91" s="34">
        <f>PXIL!N91</f>
        <v>0</v>
      </c>
      <c r="AK91" s="34">
        <f>RTM_IEX!H91</f>
        <v>80.239999999999995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4.6726399999999995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660.26865318959312</v>
      </c>
      <c r="P92" s="36">
        <v>118.17451702916554</v>
      </c>
      <c r="Q92" s="36">
        <v>32.555608308605343</v>
      </c>
      <c r="R92" s="38">
        <v>0</v>
      </c>
      <c r="S92" s="38">
        <v>0</v>
      </c>
      <c r="T92" s="37">
        <f>SUMPRODUCT(LTA!J92:AN92,LTA!J$101:AN$101,LTA!J$103:AN$103)</f>
        <v>21.33</v>
      </c>
      <c r="U92" s="37">
        <f>SUMPRODUCT(LTA!J92:AN92,LTA!J$102:AN$102,LTA!J$103:AN$103)</f>
        <v>56.41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253.31</v>
      </c>
      <c r="Z92" s="34">
        <f>IEX!N92</f>
        <v>0</v>
      </c>
      <c r="AA92" s="75">
        <f>STOA!H92</f>
        <v>48.92</v>
      </c>
      <c r="AB92" s="75">
        <f>-STOA!N92</f>
        <v>-185.5</v>
      </c>
      <c r="AC92">
        <f t="shared" si="3"/>
        <v>13.249337182789425</v>
      </c>
      <c r="AD92">
        <f t="shared" si="4"/>
        <v>1191.4813086294132</v>
      </c>
      <c r="AE92">
        <f>'IDT-1'!B92</f>
        <v>117.4</v>
      </c>
      <c r="AF92" s="24"/>
      <c r="AG92">
        <f t="shared" si="5"/>
        <v>1308.8813086294133</v>
      </c>
      <c r="AI92" s="34">
        <f>PXIL!H92</f>
        <v>0</v>
      </c>
      <c r="AJ92" s="34">
        <f>PXIL!N92</f>
        <v>0</v>
      </c>
      <c r="AK92" s="34">
        <f>RTM_IEX!H92</f>
        <v>79.28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4.6726399999999995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649.75315934838477</v>
      </c>
      <c r="P93" s="36">
        <v>118.17451702916554</v>
      </c>
      <c r="Q93" s="36">
        <v>32.555608308605343</v>
      </c>
      <c r="R93" s="38">
        <v>0</v>
      </c>
      <c r="S93" s="38">
        <v>0</v>
      </c>
      <c r="T93" s="37">
        <f>SUMPRODUCT(LTA!J93:AN93,LTA!J$101:AN$101,LTA!J$103:AN$103)</f>
        <v>21.33</v>
      </c>
      <c r="U93" s="37">
        <f>SUMPRODUCT(LTA!J93:AN93,LTA!J$102:AN$102,LTA!J$103:AN$103)</f>
        <v>56.41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234.94</v>
      </c>
      <c r="Z93" s="34">
        <f>IEX!N93</f>
        <v>0</v>
      </c>
      <c r="AA93" s="75">
        <f>STOA!H93</f>
        <v>48.92</v>
      </c>
      <c r="AB93" s="75">
        <f>-STOA!N93</f>
        <v>-185.5</v>
      </c>
      <c r="AC93">
        <f t="shared" si="3"/>
        <v>12.860539034523276</v>
      </c>
      <c r="AD93">
        <f t="shared" si="4"/>
        <v>1145.5846129364713</v>
      </c>
      <c r="AE93">
        <f>'IDT-1'!B93</f>
        <v>123.157</v>
      </c>
      <c r="AF93" s="24"/>
      <c r="AG93">
        <f t="shared" si="5"/>
        <v>1268.7416129364713</v>
      </c>
      <c r="AI93" s="34">
        <f>PXIL!H93</f>
        <v>0</v>
      </c>
      <c r="AJ93" s="34">
        <f>PXIL!N93</f>
        <v>0</v>
      </c>
      <c r="AK93" s="34">
        <f>RTM_IEX!H93</f>
        <v>61.88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4.6726399999999995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649.75315934838477</v>
      </c>
      <c r="P94" s="36">
        <v>118.17451702916554</v>
      </c>
      <c r="Q94" s="36">
        <v>32.555608308605343</v>
      </c>
      <c r="R94" s="38">
        <v>0</v>
      </c>
      <c r="S94" s="38">
        <v>0</v>
      </c>
      <c r="T94" s="37">
        <f>SUMPRODUCT(LTA!J94:AN94,LTA!J$101:AN$101,LTA!J$103:AN$103)</f>
        <v>21.33</v>
      </c>
      <c r="U94" s="37">
        <f>SUMPRODUCT(LTA!J94:AN94,LTA!J$102:AN$102,LTA!J$103:AN$103)</f>
        <v>56.41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200.13</v>
      </c>
      <c r="Z94" s="34">
        <f>IEX!N94</f>
        <v>0</v>
      </c>
      <c r="AA94" s="75">
        <f>STOA!H94</f>
        <v>48.92</v>
      </c>
      <c r="AB94" s="75">
        <f>-STOA!N94</f>
        <v>-185.5</v>
      </c>
      <c r="AC94">
        <f t="shared" si="3"/>
        <v>12.608623034523276</v>
      </c>
      <c r="AD94">
        <f t="shared" si="4"/>
        <v>1115.8465289364713</v>
      </c>
      <c r="AE94">
        <f>'IDT-1'!B94</f>
        <v>125.937</v>
      </c>
      <c r="AF94" s="24"/>
      <c r="AG94">
        <f t="shared" si="5"/>
        <v>1241.7835289364712</v>
      </c>
      <c r="AI94" s="34">
        <f>PXIL!H94</f>
        <v>0</v>
      </c>
      <c r="AJ94" s="34">
        <f>PXIL!N94</f>
        <v>0</v>
      </c>
      <c r="AK94" s="34">
        <f>RTM_IEX!H94</f>
        <v>66.7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4.6726399999999995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657.5520600839078</v>
      </c>
      <c r="P95" s="36">
        <v>118.17451702916554</v>
      </c>
      <c r="Q95" s="36">
        <v>32.555608308605343</v>
      </c>
      <c r="R95" s="38">
        <v>0</v>
      </c>
      <c r="S95" s="38">
        <v>0</v>
      </c>
      <c r="T95" s="37">
        <f>SUMPRODUCT(LTA!J95:AN95,LTA!J$101:AN$101,LTA!J$103:AN$103)</f>
        <v>21.33</v>
      </c>
      <c r="U95" s="37">
        <f>SUMPRODUCT(LTA!J95:AN95,LTA!J$102:AN$102,LTA!J$103:AN$103)</f>
        <v>56.41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158.56</v>
      </c>
      <c r="Z95" s="34">
        <f>IEX!N95</f>
        <v>0</v>
      </c>
      <c r="AA95" s="75">
        <f>STOA!H95</f>
        <v>48.92</v>
      </c>
      <c r="AB95" s="75">
        <f>-STOA!N95</f>
        <v>-130.5</v>
      </c>
      <c r="AC95">
        <f t="shared" si="3"/>
        <v>11.69666012583277</v>
      </c>
      <c r="AD95">
        <f t="shared" si="4"/>
        <v>1118.6573925806847</v>
      </c>
      <c r="AE95">
        <f>'IDT-1'!B95</f>
        <v>89.251000000000005</v>
      </c>
      <c r="AF95" s="24"/>
      <c r="AG95">
        <f t="shared" si="5"/>
        <v>1207.9083925806847</v>
      </c>
      <c r="AI95" s="34">
        <f>PXIL!H95</f>
        <v>0</v>
      </c>
      <c r="AJ95" s="34">
        <f>PXIL!N95</f>
        <v>0</v>
      </c>
      <c r="AK95" s="34">
        <f>RTM_IEX!H95</f>
        <v>47.37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4.6726399999999995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699.04066767508334</v>
      </c>
      <c r="P96" s="36">
        <v>118.17451702916554</v>
      </c>
      <c r="Q96" s="36">
        <v>32.555608308605343</v>
      </c>
      <c r="R96" s="38">
        <v>0</v>
      </c>
      <c r="S96" s="38">
        <v>0</v>
      </c>
      <c r="T96" s="37">
        <f>SUMPRODUCT(LTA!J96:AN96,LTA!J$101:AN$101,LTA!J$103:AN$103)</f>
        <v>21.33</v>
      </c>
      <c r="U96" s="37">
        <f>SUMPRODUCT(LTA!J96:AN96,LTA!J$102:AN$102,LTA!J$103:AN$103)</f>
        <v>56.41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120.85</v>
      </c>
      <c r="Z96" s="34">
        <f>IEX!N96</f>
        <v>0</v>
      </c>
      <c r="AA96" s="75">
        <f>STOA!H96</f>
        <v>48.92</v>
      </c>
      <c r="AB96" s="75">
        <f>-STOA!N96</f>
        <v>-130.5</v>
      </c>
      <c r="AC96">
        <f t="shared" si="3"/>
        <v>11.460440429598645</v>
      </c>
      <c r="AD96">
        <f t="shared" si="4"/>
        <v>1090.7722198680942</v>
      </c>
      <c r="AE96">
        <f>'IDT-1'!B96</f>
        <v>100.751</v>
      </c>
      <c r="AF96" s="24"/>
      <c r="AG96">
        <f t="shared" si="5"/>
        <v>1191.5232198680942</v>
      </c>
      <c r="AI96" s="34">
        <f>PXIL!H96</f>
        <v>0</v>
      </c>
      <c r="AJ96" s="34">
        <f>PXIL!N96</f>
        <v>0</v>
      </c>
      <c r="AK96" s="34">
        <f>RTM_IEX!H96</f>
        <v>15.47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4.6726399999999995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688.14512156587523</v>
      </c>
      <c r="P97" s="36">
        <v>118.17451702916554</v>
      </c>
      <c r="Q97" s="36">
        <v>32.555608308605343</v>
      </c>
      <c r="R97" s="38">
        <v>0</v>
      </c>
      <c r="S97" s="38">
        <v>0</v>
      </c>
      <c r="T97" s="37">
        <f>SUMPRODUCT(LTA!J97:AN97,LTA!J$101:AN$101,LTA!J$103:AN$103)</f>
        <v>21.33</v>
      </c>
      <c r="U97" s="37">
        <f>SUMPRODUCT(LTA!J97:AN97,LTA!J$102:AN$102,LTA!J$103:AN$103)</f>
        <v>56.41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86.04</v>
      </c>
      <c r="Z97" s="34">
        <f>IEX!N97</f>
        <v>0</v>
      </c>
      <c r="AA97" s="75">
        <f>STOA!H97</f>
        <v>48.92</v>
      </c>
      <c r="AB97" s="75">
        <f>-STOA!N97</f>
        <v>-130.5</v>
      </c>
      <c r="AC97">
        <f t="shared" si="3"/>
        <v>10.946565842281297</v>
      </c>
      <c r="AD97">
        <f t="shared" si="4"/>
        <v>1030.1105483462038</v>
      </c>
      <c r="AE97">
        <f>'IDT-1'!B97</f>
        <v>114.06100000000001</v>
      </c>
      <c r="AF97" s="24"/>
      <c r="AG97">
        <f t="shared" si="5"/>
        <v>1144.1715483462037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4.6726399999999995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689.28749212965749</v>
      </c>
      <c r="P98" s="36">
        <v>118.17451702916554</v>
      </c>
      <c r="Q98" s="36">
        <v>32.555608308605343</v>
      </c>
      <c r="R98" s="38">
        <v>0</v>
      </c>
      <c r="S98" s="38">
        <v>0</v>
      </c>
      <c r="T98" s="37">
        <f>SUMPRODUCT(LTA!J98:AN98,LTA!J$101:AN$101,LTA!J$103:AN$103)</f>
        <v>21.33</v>
      </c>
      <c r="U98" s="37">
        <f>SUMPRODUCT(LTA!J98:AN98,LTA!J$102:AN$102,LTA!J$103:AN$103)</f>
        <v>56.41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53.17</v>
      </c>
      <c r="Z98" s="34">
        <f>IEX!N98</f>
        <v>0</v>
      </c>
      <c r="AA98" s="75">
        <f>STOA!H98</f>
        <v>48.92</v>
      </c>
      <c r="AB98" s="75">
        <f>-STOA!N98</f>
        <v>-130.5</v>
      </c>
      <c r="AC98">
        <f t="shared" si="3"/>
        <v>10.680053755017068</v>
      </c>
      <c r="AD98">
        <f t="shared" si="4"/>
        <v>998.64943099725019</v>
      </c>
      <c r="AE98">
        <f>'IDT-1'!B98</f>
        <v>123.81100000000001</v>
      </c>
      <c r="AF98" s="24"/>
      <c r="AG98">
        <f t="shared" si="5"/>
        <v>1122.4604309972501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0.11214336000000001</v>
      </c>
      <c r="E99">
        <f t="shared" si="6"/>
        <v>0.35695126728352977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2.2767107775009556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17.080698534123236</v>
      </c>
      <c r="P99" s="36">
        <f t="shared" si="6"/>
        <v>2.641142126386399</v>
      </c>
      <c r="Q99" s="36">
        <f t="shared" si="6"/>
        <v>0.76718338278931697</v>
      </c>
      <c r="R99" s="38">
        <f t="shared" si="6"/>
        <v>0.47586999999999996</v>
      </c>
      <c r="S99" s="38">
        <f t="shared" si="6"/>
        <v>0</v>
      </c>
      <c r="T99" s="37">
        <f t="shared" si="6"/>
        <v>3.9828699999999988</v>
      </c>
      <c r="U99" s="37">
        <f t="shared" si="6"/>
        <v>1.2640799999999992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2.873695000000001</v>
      </c>
      <c r="Z99" s="34">
        <f t="shared" si="6"/>
        <v>0</v>
      </c>
      <c r="AA99" s="75">
        <f t="shared" si="6"/>
        <v>1.1764499999999993</v>
      </c>
      <c r="AB99" s="75">
        <f t="shared" si="6"/>
        <v>-4.4954800000000041</v>
      </c>
      <c r="AC99">
        <f t="shared" si="6"/>
        <v>0.32653892906700677</v>
      </c>
      <c r="AD99">
        <f t="shared" si="6"/>
        <v>29.710255519016417</v>
      </c>
      <c r="AE99">
        <f t="shared" si="6"/>
        <v>2.7652319999999997</v>
      </c>
      <c r="AG99">
        <f t="shared" si="6"/>
        <v>32.475487519016426</v>
      </c>
      <c r="AI99">
        <f t="shared" si="6"/>
        <v>0.58008000000000004</v>
      </c>
      <c r="AJ99">
        <f t="shared" si="6"/>
        <v>0</v>
      </c>
      <c r="AK99">
        <f t="shared" si="6"/>
        <v>0.66274749999999982</v>
      </c>
      <c r="AL99">
        <f t="shared" si="6"/>
        <v>-2.9000000000000001E-2</v>
      </c>
      <c r="AM99">
        <f t="shared" si="6"/>
        <v>0</v>
      </c>
      <c r="AN99">
        <f t="shared" si="6"/>
        <v>0</v>
      </c>
      <c r="AO99">
        <f t="shared" si="6"/>
        <v>6.0252500000000001E-2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0.25040000000000001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A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82" sqref="AU8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45232</v>
      </c>
      <c r="B1" s="221"/>
      <c r="C1" s="221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6" t="s">
        <v>563</v>
      </c>
      <c r="AT1" s="226" t="s">
        <v>564</v>
      </c>
    </row>
    <row r="2" spans="1:46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S2" s="226"/>
      <c r="AT2" s="226"/>
    </row>
    <row r="3" spans="1:46">
      <c r="A3" t="s">
        <v>45</v>
      </c>
      <c r="D3">
        <f>TWEPL!Q3</f>
        <v>2.6129599999999997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45.73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624.08457909412334</v>
      </c>
      <c r="P3" s="36">
        <v>62.127387739656918</v>
      </c>
      <c r="Q3" s="36">
        <v>14.729999999999999</v>
      </c>
      <c r="R3" s="38">
        <v>0</v>
      </c>
      <c r="S3" s="38">
        <v>0</v>
      </c>
      <c r="T3" s="37">
        <f>SUMPRODUCT(LTA!J3:AN3,LTA!J$101:AN$101,LTA!J$104:AN$104)</f>
        <v>15.17</v>
      </c>
      <c r="U3" s="37">
        <f>SUMPRODUCT(LTA!J3:AN3,LTA!J$102:AN$102,LTA!J$104:AN$104)</f>
        <v>106.26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-284.17</v>
      </c>
      <c r="AC3">
        <f>SUMIF(B3:AB3,"&gt;0")*$AC$2-SUMIF(B3:AB3,"&lt;0")*($AC$2/(1-$AC$2))+SUMIF(AI3:AR3,"&gt;0")*$AC$2-SUMIF(AI3:AR3,"&lt;0")*($AC$2/(1-$AC$2))</f>
        <v>10.047595434690665</v>
      </c>
      <c r="AD3">
        <f>SUM(B3:AB3,AI3:AT3)-AC3</f>
        <v>555.09333459653158</v>
      </c>
      <c r="AE3">
        <f>'IDT-1'!C3</f>
        <v>0</v>
      </c>
      <c r="AF3" s="24"/>
      <c r="AG3">
        <f>SUM(AD3:AF3)</f>
        <v>555.09333459653158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6">
      <c r="A4" t="s">
        <v>46</v>
      </c>
      <c r="D4">
        <f>TWEPL!Q4</f>
        <v>2.6129599999999997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45.73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625.32257953963847</v>
      </c>
      <c r="P4" s="36">
        <v>62.127387739656918</v>
      </c>
      <c r="Q4" s="36">
        <v>14.729999999999999</v>
      </c>
      <c r="R4" s="38">
        <v>0</v>
      </c>
      <c r="S4" s="38">
        <v>0</v>
      </c>
      <c r="T4" s="37">
        <f>SUMPRODUCT(LTA!J4:AN4,LTA!J$101:AN$101,LTA!J$104:AN$104)</f>
        <v>15.07</v>
      </c>
      <c r="U4" s="37">
        <f>SUMPRODUCT(LTA!J4:AN4,LTA!J$102:AN$102,LTA!J$104:AN$104)</f>
        <v>106.26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-284.17</v>
      </c>
      <c r="AC4">
        <f t="shared" ref="AC4:AC67" si="0">SUMIF(B4:AB4,"&gt;0")*$AC$2-SUMIF(B4:AB4,"&lt;0")*($AC$2/(1-$AC$2))+SUMIF(AI4:AR4,"&gt;0")*$AC$2-SUMIF(AI4:AR4,"&lt;0")*($AC$2/(1-$AC$2))</f>
        <v>10.099510427057437</v>
      </c>
      <c r="AD4">
        <f t="shared" ref="AD4:AD67" si="1">SUM(B4:AB4,AI4:AT4)-AC4</f>
        <v>551.17942004968006</v>
      </c>
      <c r="AE4">
        <f>'IDT-1'!C4</f>
        <v>-8</v>
      </c>
      <c r="AF4" s="24"/>
      <c r="AG4">
        <f t="shared" ref="AG4:AG67" si="2">SUM(AD4:AF4)</f>
        <v>543.17942004968006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6">
      <c r="A5" t="s">
        <v>47</v>
      </c>
      <c r="D5">
        <f>TWEPL!Q5</f>
        <v>2.6129599999999997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615.71362011295219</v>
      </c>
      <c r="P5" s="36">
        <v>62.127387739656918</v>
      </c>
      <c r="Q5" s="36">
        <v>14.729999999999999</v>
      </c>
      <c r="R5" s="38">
        <v>0</v>
      </c>
      <c r="S5" s="38">
        <v>0</v>
      </c>
      <c r="T5" s="37">
        <f>SUMPRODUCT(LTA!J5:AN5,LTA!J$101:AN$101,LTA!J$104:AN$104)</f>
        <v>14.84</v>
      </c>
      <c r="U5" s="37">
        <f>SUMPRODUCT(LTA!J5:AN5,LTA!J$102:AN$102,LTA!J$104:AN$104)</f>
        <v>106.26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-284.17</v>
      </c>
      <c r="AC5">
        <f t="shared" si="0"/>
        <v>9.9985502744851598</v>
      </c>
      <c r="AD5">
        <f t="shared" si="1"/>
        <v>549.30367020846268</v>
      </c>
      <c r="AE5">
        <f>'IDT-1'!C5</f>
        <v>-8</v>
      </c>
      <c r="AF5" s="24"/>
      <c r="AG5">
        <f t="shared" si="2"/>
        <v>541.30367020846268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6">
      <c r="A6" t="s">
        <v>48</v>
      </c>
      <c r="D6">
        <f>TWEPL!Q6</f>
        <v>2.6129599999999997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615.17143852056086</v>
      </c>
      <c r="P6" s="36">
        <v>62.127387739656918</v>
      </c>
      <c r="Q6" s="36">
        <v>14.729999999999999</v>
      </c>
      <c r="R6" s="38">
        <v>0</v>
      </c>
      <c r="S6" s="38">
        <v>0</v>
      </c>
      <c r="T6" s="37">
        <f>SUMPRODUCT(LTA!J6:AN6,LTA!J$101:AN$101,LTA!J$104:AN$104)</f>
        <v>14.51</v>
      </c>
      <c r="U6" s="37">
        <f>SUMPRODUCT(LTA!J6:AN6,LTA!J$102:AN$102,LTA!J$104:AN$104)</f>
        <v>106.26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-284.17</v>
      </c>
      <c r="AC6">
        <f t="shared" si="0"/>
        <v>10.033579737733517</v>
      </c>
      <c r="AD6">
        <f t="shared" si="1"/>
        <v>543.39645915282301</v>
      </c>
      <c r="AE6">
        <f>'IDT-1'!C6</f>
        <v>-13</v>
      </c>
      <c r="AF6" s="24"/>
      <c r="AG6">
        <f t="shared" si="2"/>
        <v>530.39645915282301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6">
      <c r="A7" t="s">
        <v>49</v>
      </c>
      <c r="D7">
        <f>TWEPL!Q7</f>
        <v>2.6129599999999997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567.5431860496966</v>
      </c>
      <c r="P7" s="36">
        <v>62.127387739656918</v>
      </c>
      <c r="Q7" s="36">
        <v>14.729999999999999</v>
      </c>
      <c r="R7" s="38">
        <v>0</v>
      </c>
      <c r="S7" s="38">
        <v>0</v>
      </c>
      <c r="T7" s="37">
        <f>SUMPRODUCT(LTA!J7:AN7,LTA!J$101:AN$101,LTA!J$104:AN$104)</f>
        <v>14.41</v>
      </c>
      <c r="U7" s="37">
        <f>SUMPRODUCT(LTA!J7:AN7,LTA!J$102:AN$102,LTA!J$104:AN$104)</f>
        <v>106.26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-284.17</v>
      </c>
      <c r="AC7">
        <f t="shared" si="0"/>
        <v>9.3361718966071408</v>
      </c>
      <c r="AD7">
        <f t="shared" si="1"/>
        <v>531.36561452308501</v>
      </c>
      <c r="AE7">
        <f>'IDT-1'!C7</f>
        <v>-18</v>
      </c>
      <c r="AF7" s="24"/>
      <c r="AG7">
        <f t="shared" si="2"/>
        <v>513.36561452308501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6">
      <c r="A8" t="s">
        <v>50</v>
      </c>
      <c r="D8">
        <f>TWEPL!Q8</f>
        <v>2.6129599999999997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571.00347816847477</v>
      </c>
      <c r="P8" s="36">
        <v>62.127387739656918</v>
      </c>
      <c r="Q8" s="36">
        <v>14.729999999999999</v>
      </c>
      <c r="R8" s="38">
        <v>0</v>
      </c>
      <c r="S8" s="38">
        <v>0</v>
      </c>
      <c r="T8" s="37">
        <f>SUMPRODUCT(LTA!J8:AN8,LTA!J$101:AN$101,LTA!J$104:AN$104)</f>
        <v>14.28</v>
      </c>
      <c r="U8" s="37">
        <f>SUMPRODUCT(LTA!J8:AN8,LTA!J$102:AN$102,LTA!J$104:AN$104)</f>
        <v>106.26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-284.17</v>
      </c>
      <c r="AC8">
        <f t="shared" si="0"/>
        <v>9.3641463504048765</v>
      </c>
      <c r="AD8">
        <f t="shared" si="1"/>
        <v>534.66793218806549</v>
      </c>
      <c r="AE8">
        <f>'IDT-1'!C8</f>
        <v>-23</v>
      </c>
      <c r="AF8" s="24"/>
      <c r="AG8">
        <f t="shared" si="2"/>
        <v>511.66793218806549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6">
      <c r="A9" t="s">
        <v>51</v>
      </c>
      <c r="D9">
        <f>TWEPL!Q9</f>
        <v>2.6129599999999997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577.05675652836385</v>
      </c>
      <c r="P9" s="36">
        <v>62.127387739656918</v>
      </c>
      <c r="Q9" s="36">
        <v>14.729999999999999</v>
      </c>
      <c r="R9" s="38">
        <v>0</v>
      </c>
      <c r="S9" s="38">
        <v>0</v>
      </c>
      <c r="T9" s="37">
        <f>SUMPRODUCT(LTA!J9:AN9,LTA!J$101:AN$101,LTA!J$104:AN$104)</f>
        <v>14.18</v>
      </c>
      <c r="U9" s="37">
        <f>SUMPRODUCT(LTA!J9:AN9,LTA!J$102:AN$102,LTA!J$104:AN$104)</f>
        <v>106.26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-284.17</v>
      </c>
      <c r="AC9">
        <f t="shared" si="0"/>
        <v>9.4952978886279453</v>
      </c>
      <c r="AD9">
        <f t="shared" si="1"/>
        <v>550.15005900973142</v>
      </c>
      <c r="AE9">
        <f>'IDT-1'!C9</f>
        <v>-28</v>
      </c>
      <c r="AF9" s="24"/>
      <c r="AG9">
        <f t="shared" si="2"/>
        <v>522.15005900973142</v>
      </c>
      <c r="AI9" s="34">
        <f>PXIL!I9</f>
        <v>0</v>
      </c>
      <c r="AJ9" s="34">
        <f>PXIL!O9</f>
        <v>0</v>
      </c>
      <c r="AK9" s="34">
        <f>RTM_IEX!I9</f>
        <v>9.66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6">
      <c r="A10" t="s">
        <v>52</v>
      </c>
      <c r="D10">
        <f>TWEPL!Q10</f>
        <v>2.6129599999999997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577.05675652836385</v>
      </c>
      <c r="P10" s="36">
        <v>62.127387739656918</v>
      </c>
      <c r="Q10" s="36">
        <v>14.729999999999999</v>
      </c>
      <c r="R10" s="38">
        <v>0</v>
      </c>
      <c r="S10" s="38">
        <v>0</v>
      </c>
      <c r="T10" s="37">
        <f>SUMPRODUCT(LTA!J10:AN10,LTA!J$101:AN$101,LTA!J$104:AN$104)</f>
        <v>10</v>
      </c>
      <c r="U10" s="37">
        <f>SUMPRODUCT(LTA!J10:AN10,LTA!J$102:AN$102,LTA!J$104:AN$104)</f>
        <v>106.26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</v>
      </c>
      <c r="AA10" s="75">
        <f>STOA!I10</f>
        <v>0</v>
      </c>
      <c r="AB10" s="75">
        <f>-STOA!O10</f>
        <v>-284.17</v>
      </c>
      <c r="AC10">
        <f t="shared" si="0"/>
        <v>9.6921949390515021</v>
      </c>
      <c r="AD10">
        <f t="shared" si="1"/>
        <v>547.28316195930779</v>
      </c>
      <c r="AE10">
        <f>'IDT-1'!C10</f>
        <v>-32.176000000000002</v>
      </c>
      <c r="AF10" s="24"/>
      <c r="AG10">
        <f t="shared" si="2"/>
        <v>515.10716195930775</v>
      </c>
      <c r="AI10" s="34">
        <f>PXIL!I10</f>
        <v>0</v>
      </c>
      <c r="AJ10" s="34">
        <f>PXIL!O10</f>
        <v>0</v>
      </c>
      <c r="AK10" s="34">
        <f>RTM_IEX!I10</f>
        <v>24.17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6">
      <c r="A11" t="s">
        <v>53</v>
      </c>
      <c r="D11">
        <f>TWEPL!Q11</f>
        <v>2.6129599999999997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574.47570666722572</v>
      </c>
      <c r="P11" s="36">
        <v>62.127387739656918</v>
      </c>
      <c r="Q11" s="36">
        <v>18.827460210412731</v>
      </c>
      <c r="R11" s="38">
        <v>0</v>
      </c>
      <c r="S11" s="38">
        <v>0</v>
      </c>
      <c r="T11" s="37">
        <f>SUMPRODUCT(LTA!J11:AN11,LTA!J$101:AN$101,LTA!J$104:AN$104)</f>
        <v>10</v>
      </c>
      <c r="U11" s="37">
        <f>SUMPRODUCT(LTA!J11:AN11,LTA!J$102:AN$102,LTA!J$104:AN$104)</f>
        <v>106.26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</v>
      </c>
      <c r="AA11" s="75">
        <f>STOA!I11</f>
        <v>0</v>
      </c>
      <c r="AB11" s="75">
        <f>-STOA!O11</f>
        <v>-284.17</v>
      </c>
      <c r="AC11">
        <f t="shared" si="0"/>
        <v>9.708416363234301</v>
      </c>
      <c r="AD11">
        <f t="shared" si="1"/>
        <v>529.11335088439967</v>
      </c>
      <c r="AE11">
        <f>'IDT-1'!C11</f>
        <v>-25.824999999999999</v>
      </c>
      <c r="AF11" s="24"/>
      <c r="AG11">
        <f t="shared" si="2"/>
        <v>503.28835088439968</v>
      </c>
      <c r="AI11" s="34">
        <f>PXIL!I11</f>
        <v>0</v>
      </c>
      <c r="AJ11" s="34">
        <f>PXIL!O11</f>
        <v>0</v>
      </c>
      <c r="AK11" s="34">
        <f>RTM_IEX!I11</f>
        <v>14.5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6">
      <c r="A12" t="s">
        <v>54</v>
      </c>
      <c r="D12">
        <f>TWEPL!Q12</f>
        <v>2.6129599999999997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574.47570666722572</v>
      </c>
      <c r="P12" s="36">
        <v>62.127387739656918</v>
      </c>
      <c r="Q12" s="36">
        <v>18.827460210412731</v>
      </c>
      <c r="R12" s="38">
        <v>0</v>
      </c>
      <c r="S12" s="38">
        <v>0</v>
      </c>
      <c r="T12" s="37">
        <f>SUMPRODUCT(LTA!J12:AN12,LTA!J$101:AN$101,LTA!J$104:AN$104)</f>
        <v>10</v>
      </c>
      <c r="U12" s="37">
        <f>SUMPRODUCT(LTA!J12:AN12,LTA!J$102:AN$102,LTA!J$104:AN$104)</f>
        <v>106.26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</v>
      </c>
      <c r="AA12" s="75">
        <f>STOA!I12</f>
        <v>0</v>
      </c>
      <c r="AB12" s="75">
        <f>-STOA!O12</f>
        <v>-284.17</v>
      </c>
      <c r="AC12">
        <f t="shared" si="0"/>
        <v>9.7182641518587456</v>
      </c>
      <c r="AD12">
        <f t="shared" si="1"/>
        <v>520.23350309577518</v>
      </c>
      <c r="AE12">
        <f>'IDT-1'!C12</f>
        <v>-22.861999999999998</v>
      </c>
      <c r="AF12" s="24"/>
      <c r="AG12">
        <f t="shared" si="2"/>
        <v>497.37150309577515</v>
      </c>
      <c r="AI12" s="34">
        <f>PXIL!I12</f>
        <v>0</v>
      </c>
      <c r="AJ12" s="34">
        <f>PXIL!O12</f>
        <v>0</v>
      </c>
      <c r="AK12" s="34">
        <f>RTM_IEX!I12</f>
        <v>10.63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6">
      <c r="A13" t="s">
        <v>55</v>
      </c>
      <c r="D13">
        <f>TWEPL!Q13</f>
        <v>2.6129599999999997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560.78117797643404</v>
      </c>
      <c r="P13" s="36">
        <v>62.127387739656918</v>
      </c>
      <c r="Q13" s="36">
        <v>18.827460210412731</v>
      </c>
      <c r="R13" s="38">
        <v>0</v>
      </c>
      <c r="S13" s="38">
        <v>0</v>
      </c>
      <c r="T13" s="37">
        <f>SUMPRODUCT(LTA!J13:AN13,LTA!J$101:AN$101,LTA!J$104:AN$104)</f>
        <v>10</v>
      </c>
      <c r="U13" s="37">
        <f>SUMPRODUCT(LTA!J13:AN13,LTA!J$102:AN$102,LTA!J$104:AN$104)</f>
        <v>106.26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-38</v>
      </c>
      <c r="AA13" s="75">
        <f>STOA!I13</f>
        <v>0</v>
      </c>
      <c r="AB13" s="75">
        <f>-STOA!O13</f>
        <v>-284.17</v>
      </c>
      <c r="AC13">
        <f t="shared" si="0"/>
        <v>9.8341856881049861</v>
      </c>
      <c r="AD13">
        <f t="shared" si="1"/>
        <v>513.83305286873735</v>
      </c>
      <c r="AE13">
        <f>'IDT-1'!C13</f>
        <v>-21.591999999999999</v>
      </c>
      <c r="AF13" s="24"/>
      <c r="AG13">
        <f t="shared" si="2"/>
        <v>492.24105286873737</v>
      </c>
      <c r="AI13" s="34">
        <f>PXIL!I13</f>
        <v>0</v>
      </c>
      <c r="AJ13" s="34">
        <f>PXIL!O13</f>
        <v>0</v>
      </c>
      <c r="AK13" s="34">
        <f>RTM_IEX!I13</f>
        <v>28.04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6">
      <c r="A14" t="s">
        <v>56</v>
      </c>
      <c r="D14">
        <f>TWEPL!Q14</f>
        <v>2.6129599999999997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557.91297231485055</v>
      </c>
      <c r="P14" s="36">
        <v>62.127387739656918</v>
      </c>
      <c r="Q14" s="36">
        <v>18.827460210412731</v>
      </c>
      <c r="R14" s="38">
        <v>0</v>
      </c>
      <c r="S14" s="38">
        <v>0</v>
      </c>
      <c r="T14" s="37">
        <f>SUMPRODUCT(LTA!J14:AN14,LTA!J$101:AN$101,LTA!J$104:AN$104)</f>
        <v>10</v>
      </c>
      <c r="U14" s="37">
        <f>SUMPRODUCT(LTA!J14:AN14,LTA!J$102:AN$102,LTA!J$104:AN$104)</f>
        <v>106.26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-8</v>
      </c>
      <c r="AA14" s="75">
        <f>STOA!I14</f>
        <v>0</v>
      </c>
      <c r="AB14" s="75">
        <f>-STOA!O14</f>
        <v>-284.17</v>
      </c>
      <c r="AC14">
        <f t="shared" si="0"/>
        <v>9.4503700288010126</v>
      </c>
      <c r="AD14">
        <f t="shared" si="1"/>
        <v>528.77866286645781</v>
      </c>
      <c r="AE14">
        <f>'IDT-1'!C14</f>
        <v>-39.372999999999998</v>
      </c>
      <c r="AF14" s="24"/>
      <c r="AG14">
        <f t="shared" si="2"/>
        <v>489.40566286645782</v>
      </c>
      <c r="AI14" s="34">
        <f>PXIL!I14</f>
        <v>0</v>
      </c>
      <c r="AJ14" s="34">
        <f>PXIL!O14</f>
        <v>0</v>
      </c>
      <c r="AK14" s="34">
        <f>RTM_IEX!I14</f>
        <v>15.47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6">
      <c r="A15" t="s">
        <v>57</v>
      </c>
      <c r="D15">
        <f>TWEPL!Q15</f>
        <v>2.6129599999999997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557.91297231485055</v>
      </c>
      <c r="P15" s="36">
        <v>62.127387739656918</v>
      </c>
      <c r="Q15" s="36">
        <v>18.827460210412731</v>
      </c>
      <c r="R15" s="38">
        <v>0</v>
      </c>
      <c r="S15" s="38">
        <v>0</v>
      </c>
      <c r="T15" s="37">
        <f>SUMPRODUCT(LTA!J15:AN15,LTA!J$101:AN$101,LTA!J$104:AN$104)</f>
        <v>10</v>
      </c>
      <c r="U15" s="37">
        <f>SUMPRODUCT(LTA!J15:AN15,LTA!J$102:AN$102,LTA!J$104:AN$104)</f>
        <v>106.26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-8</v>
      </c>
      <c r="AA15" s="75">
        <f>STOA!I15</f>
        <v>0</v>
      </c>
      <c r="AB15" s="75">
        <f>-STOA!O15</f>
        <v>-284.17</v>
      </c>
      <c r="AC15">
        <f t="shared" si="0"/>
        <v>9.4503700288010126</v>
      </c>
      <c r="AD15">
        <f t="shared" si="1"/>
        <v>528.77866286645781</v>
      </c>
      <c r="AE15">
        <f>'IDT-1'!C15</f>
        <v>-42.335999999999999</v>
      </c>
      <c r="AF15" s="24"/>
      <c r="AG15">
        <f t="shared" si="2"/>
        <v>486.44266286645779</v>
      </c>
      <c r="AI15" s="34">
        <f>PXIL!I15</f>
        <v>0</v>
      </c>
      <c r="AJ15" s="34">
        <f>PXIL!O15</f>
        <v>0</v>
      </c>
      <c r="AK15" s="34">
        <f>RTM_IEX!I15</f>
        <v>15.47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6">
      <c r="A16" t="s">
        <v>58</v>
      </c>
      <c r="D16">
        <f>TWEPL!Q16</f>
        <v>2.6129599999999997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557.91297231485055</v>
      </c>
      <c r="P16" s="36">
        <v>62.127387739656918</v>
      </c>
      <c r="Q16" s="36">
        <v>18.827460210412731</v>
      </c>
      <c r="R16" s="38">
        <v>0</v>
      </c>
      <c r="S16" s="38">
        <v>0</v>
      </c>
      <c r="T16" s="37">
        <f>SUMPRODUCT(LTA!J16:AN16,LTA!J$101:AN$101,LTA!J$104:AN$104)</f>
        <v>10</v>
      </c>
      <c r="U16" s="37">
        <f>SUMPRODUCT(LTA!J16:AN16,LTA!J$102:AN$102,LTA!J$104:AN$104)</f>
        <v>106.26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-8</v>
      </c>
      <c r="AA16" s="75">
        <f>STOA!I16</f>
        <v>0</v>
      </c>
      <c r="AB16" s="75">
        <f>-STOA!O16</f>
        <v>-284.17</v>
      </c>
      <c r="AC16">
        <f t="shared" si="0"/>
        <v>9.4178620288010126</v>
      </c>
      <c r="AD16">
        <f t="shared" si="1"/>
        <v>524.94117086645781</v>
      </c>
      <c r="AE16">
        <f>'IDT-1'!C16</f>
        <v>-44.453000000000003</v>
      </c>
      <c r="AF16" s="24"/>
      <c r="AG16">
        <f t="shared" si="2"/>
        <v>480.48817086645784</v>
      </c>
      <c r="AI16" s="34">
        <f>PXIL!I16</f>
        <v>0</v>
      </c>
      <c r="AJ16" s="34">
        <f>PXIL!O16</f>
        <v>0</v>
      </c>
      <c r="AK16" s="34">
        <f>RTM_IEX!I16</f>
        <v>11.6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2.6129599999999997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557.91297231485055</v>
      </c>
      <c r="P17" s="36">
        <v>62.127387739656918</v>
      </c>
      <c r="Q17" s="36">
        <v>18.827460210412731</v>
      </c>
      <c r="R17" s="38">
        <v>0</v>
      </c>
      <c r="S17" s="38">
        <v>0</v>
      </c>
      <c r="T17" s="37">
        <f>SUMPRODUCT(LTA!J17:AN17,LTA!J$101:AN$101,LTA!J$104:AN$104)</f>
        <v>10</v>
      </c>
      <c r="U17" s="37">
        <f>SUMPRODUCT(LTA!J17:AN17,LTA!J$102:AN$102,LTA!J$104:AN$104)</f>
        <v>106.26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-18</v>
      </c>
      <c r="AA17" s="75">
        <f>STOA!I17</f>
        <v>0</v>
      </c>
      <c r="AB17" s="75">
        <f>-STOA!O17</f>
        <v>-284.17</v>
      </c>
      <c r="AC17">
        <f t="shared" si="0"/>
        <v>9.5675896060499035</v>
      </c>
      <c r="AD17">
        <f t="shared" si="1"/>
        <v>522.53144328920894</v>
      </c>
      <c r="AE17">
        <f>'IDT-1'!C17</f>
        <v>-40.643000000000001</v>
      </c>
      <c r="AF17" s="24"/>
      <c r="AG17">
        <f t="shared" si="2"/>
        <v>481.88844328920891</v>
      </c>
      <c r="AI17" s="34">
        <f>PXIL!I17</f>
        <v>0</v>
      </c>
      <c r="AJ17" s="34">
        <f>PXIL!O17</f>
        <v>0</v>
      </c>
      <c r="AK17" s="34">
        <f>RTM_IEX!I17</f>
        <v>19.34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2.6129599999999997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557.91297231485055</v>
      </c>
      <c r="P18" s="36">
        <v>62.127387739656918</v>
      </c>
      <c r="Q18" s="36">
        <v>18.827460210412731</v>
      </c>
      <c r="R18" s="38">
        <v>0</v>
      </c>
      <c r="S18" s="38">
        <v>0</v>
      </c>
      <c r="T18" s="37">
        <f>SUMPRODUCT(LTA!J18:AN18,LTA!J$101:AN$101,LTA!J$104:AN$104)</f>
        <v>10</v>
      </c>
      <c r="U18" s="37">
        <f>SUMPRODUCT(LTA!J18:AN18,LTA!J$102:AN$102,LTA!J$104:AN$104)</f>
        <v>106.26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</v>
      </c>
      <c r="AA18" s="75">
        <f>STOA!I18</f>
        <v>0</v>
      </c>
      <c r="AB18" s="75">
        <f>-STOA!O18</f>
        <v>-284.17</v>
      </c>
      <c r="AC18">
        <f t="shared" si="0"/>
        <v>9.5269336060499032</v>
      </c>
      <c r="AD18">
        <f t="shared" si="1"/>
        <v>517.73209928920892</v>
      </c>
      <c r="AE18">
        <f>'IDT-1'!C18</f>
        <v>-42.76</v>
      </c>
      <c r="AF18" s="24"/>
      <c r="AG18">
        <f t="shared" si="2"/>
        <v>474.97209928920893</v>
      </c>
      <c r="AI18" s="34">
        <f>PXIL!I18</f>
        <v>0</v>
      </c>
      <c r="AJ18" s="34">
        <f>PXIL!O18</f>
        <v>0</v>
      </c>
      <c r="AK18" s="34">
        <f>RTM_IEX!I18</f>
        <v>14.5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2.6129599999999997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565.21357843676492</v>
      </c>
      <c r="P19" s="36">
        <v>62.127387739656918</v>
      </c>
      <c r="Q19" s="36">
        <v>18.827460210412731</v>
      </c>
      <c r="R19" s="38">
        <v>0</v>
      </c>
      <c r="S19" s="38">
        <v>0</v>
      </c>
      <c r="T19" s="37">
        <f>SUMPRODUCT(LTA!J19:AN19,LTA!J$101:AN$101,LTA!J$104:AN$104)</f>
        <v>10</v>
      </c>
      <c r="U19" s="37">
        <f>SUMPRODUCT(LTA!J19:AN19,LTA!J$102:AN$102,LTA!J$104:AN$104)</f>
        <v>106.26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</v>
      </c>
      <c r="AA19" s="75">
        <f>STOA!I19</f>
        <v>0</v>
      </c>
      <c r="AB19" s="75">
        <f>-STOA!O19</f>
        <v>-284.17</v>
      </c>
      <c r="AC19">
        <f t="shared" si="0"/>
        <v>9.6631224860984304</v>
      </c>
      <c r="AD19">
        <f t="shared" si="1"/>
        <v>523.76651653107467</v>
      </c>
      <c r="AE19">
        <f>'IDT-1'!C19</f>
        <v>-45.722999999999999</v>
      </c>
      <c r="AF19" s="24"/>
      <c r="AG19">
        <f t="shared" si="2"/>
        <v>478.04351653107466</v>
      </c>
      <c r="AI19" s="34">
        <f>PXIL!I19</f>
        <v>0</v>
      </c>
      <c r="AJ19" s="34">
        <f>PXIL!O19</f>
        <v>0</v>
      </c>
      <c r="AK19" s="34">
        <f>RTM_IEX!I19</f>
        <v>18.37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2.6129599999999997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565.21357843676492</v>
      </c>
      <c r="P20" s="36">
        <v>62.127387739656918</v>
      </c>
      <c r="Q20" s="36">
        <v>18.827460210412731</v>
      </c>
      <c r="R20" s="38">
        <v>0</v>
      </c>
      <c r="S20" s="38">
        <v>0</v>
      </c>
      <c r="T20" s="37">
        <f>SUMPRODUCT(LTA!J20:AN20,LTA!J$101:AN$101,LTA!J$104:AN$104)</f>
        <v>10</v>
      </c>
      <c r="U20" s="37">
        <f>SUMPRODUCT(LTA!J20:AN20,LTA!J$102:AN$102,LTA!J$104:AN$104)</f>
        <v>106.26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-8</v>
      </c>
      <c r="AA20" s="75">
        <f>STOA!I20</f>
        <v>0</v>
      </c>
      <c r="AB20" s="75">
        <f>-STOA!O20</f>
        <v>-284.17</v>
      </c>
      <c r="AC20">
        <f t="shared" si="0"/>
        <v>9.5116951202250934</v>
      </c>
      <c r="AD20">
        <f t="shared" si="1"/>
        <v>536.01794389694805</v>
      </c>
      <c r="AE20">
        <f>'IDT-1'!C20</f>
        <v>-53.767000000000003</v>
      </c>
      <c r="AF20" s="24"/>
      <c r="AG20">
        <f t="shared" si="2"/>
        <v>482.25094389694806</v>
      </c>
      <c r="AI20" s="34">
        <f>PXIL!I20</f>
        <v>0</v>
      </c>
      <c r="AJ20" s="34">
        <f>PXIL!O20</f>
        <v>0</v>
      </c>
      <c r="AK20" s="34">
        <f>RTM_IEX!I20</f>
        <v>15.47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2.6129599999999997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568.91324309075719</v>
      </c>
      <c r="P21" s="36">
        <v>62.127387739656918</v>
      </c>
      <c r="Q21" s="36">
        <v>18.827460210412731</v>
      </c>
      <c r="R21" s="38">
        <v>0</v>
      </c>
      <c r="S21" s="38">
        <v>0</v>
      </c>
      <c r="T21" s="37">
        <f>SUMPRODUCT(LTA!J21:AN21,LTA!J$101:AN$101,LTA!J$104:AN$104)</f>
        <v>10</v>
      </c>
      <c r="U21" s="37">
        <f>SUMPRODUCT(LTA!J21:AN21,LTA!J$102:AN$102,LTA!J$104:AN$104)</f>
        <v>106.26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-284.17</v>
      </c>
      <c r="AC21">
        <f t="shared" si="0"/>
        <v>9.4262830415195147</v>
      </c>
      <c r="AD21">
        <f t="shared" si="1"/>
        <v>542.00302062964602</v>
      </c>
      <c r="AE21">
        <f>'IDT-1'!C21</f>
        <v>-58</v>
      </c>
      <c r="AF21" s="24"/>
      <c r="AG21">
        <f t="shared" si="2"/>
        <v>484.00302062964602</v>
      </c>
      <c r="AI21" s="34">
        <f>PXIL!I21</f>
        <v>0</v>
      </c>
      <c r="AJ21" s="34">
        <f>PXIL!O21</f>
        <v>0</v>
      </c>
      <c r="AK21" s="34">
        <f>RTM_IEX!I21</f>
        <v>9.67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2.6129599999999997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571.33831738224421</v>
      </c>
      <c r="P22" s="36">
        <v>62.127387739656918</v>
      </c>
      <c r="Q22" s="36">
        <v>18.827460210412731</v>
      </c>
      <c r="R22" s="38">
        <v>0</v>
      </c>
      <c r="S22" s="38">
        <v>0</v>
      </c>
      <c r="T22" s="37">
        <f>SUMPRODUCT(LTA!J22:AN22,LTA!J$101:AN$101,LTA!J$104:AN$104)</f>
        <v>10</v>
      </c>
      <c r="U22" s="37">
        <f>SUMPRODUCT(LTA!J22:AN22,LTA!J$102:AN$102,LTA!J$104:AN$104)</f>
        <v>106.26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-43</v>
      </c>
      <c r="AA22" s="75">
        <f>STOA!I22</f>
        <v>0</v>
      </c>
      <c r="AB22" s="75">
        <f>-STOA!O22</f>
        <v>-284.17</v>
      </c>
      <c r="AC22">
        <f t="shared" si="0"/>
        <v>9.7702574477382367</v>
      </c>
      <c r="AD22">
        <f t="shared" si="1"/>
        <v>496.24412051491424</v>
      </c>
      <c r="AE22">
        <f>'IDT-1'!C22</f>
        <v>-10</v>
      </c>
      <c r="AF22" s="24"/>
      <c r="AG22">
        <f t="shared" si="2"/>
        <v>486.24412051491424</v>
      </c>
      <c r="AI22" s="34">
        <f>PXIL!I22</f>
        <v>0</v>
      </c>
      <c r="AJ22" s="34">
        <f>PXIL!O22</f>
        <v>0</v>
      </c>
      <c r="AK22" s="34">
        <f>RTM_IEX!I22</f>
        <v>4.83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2.6129599999999997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581.96470685940221</v>
      </c>
      <c r="P23" s="36">
        <v>62.127387739656918</v>
      </c>
      <c r="Q23" s="36">
        <v>18.827460210412731</v>
      </c>
      <c r="R23" s="38">
        <v>0</v>
      </c>
      <c r="S23" s="38">
        <v>0</v>
      </c>
      <c r="T23" s="37">
        <f>SUMPRODUCT(LTA!J23:AN23,LTA!J$101:AN$101,LTA!J$104:AN$104)</f>
        <v>10</v>
      </c>
      <c r="U23" s="37">
        <f>SUMPRODUCT(LTA!J23:AN23,LTA!J$102:AN$102,LTA!J$104:AN$104)</f>
        <v>106.26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-284.17</v>
      </c>
      <c r="AC23">
        <f t="shared" si="0"/>
        <v>9.5359153371761334</v>
      </c>
      <c r="AD23">
        <f t="shared" si="1"/>
        <v>554.94485210263429</v>
      </c>
      <c r="AE23">
        <f>'IDT-1'!C23</f>
        <v>-48</v>
      </c>
      <c r="AF23" s="24"/>
      <c r="AG23">
        <f t="shared" si="2"/>
        <v>506.94485210263429</v>
      </c>
      <c r="AI23" s="34">
        <f>PXIL!I23</f>
        <v>0</v>
      </c>
      <c r="AJ23" s="34">
        <f>PXIL!O23</f>
        <v>0</v>
      </c>
      <c r="AK23" s="34">
        <f>RTM_IEX!I23</f>
        <v>9.67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2.6129599999999997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45.19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625.4978777560674</v>
      </c>
      <c r="P24" s="36">
        <v>62.127387739656918</v>
      </c>
      <c r="Q24" s="36">
        <v>18.827460210412731</v>
      </c>
      <c r="R24" s="38">
        <v>0</v>
      </c>
      <c r="S24" s="38">
        <v>0</v>
      </c>
      <c r="T24" s="37">
        <f>SUMPRODUCT(LTA!J24:AN24,LTA!J$101:AN$101,LTA!J$104:AN$104)</f>
        <v>10</v>
      </c>
      <c r="U24" s="37">
        <f>SUMPRODUCT(LTA!J24:AN24,LTA!J$102:AN$102,LTA!J$104:AN$104)</f>
        <v>106.26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-284.17</v>
      </c>
      <c r="AC24">
        <f t="shared" si="0"/>
        <v>9.8323590774717893</v>
      </c>
      <c r="AD24">
        <f t="shared" si="1"/>
        <v>589.93932982610727</v>
      </c>
      <c r="AE24">
        <f>'IDT-1'!C24</f>
        <v>-70</v>
      </c>
      <c r="AF24" s="24"/>
      <c r="AG24">
        <f t="shared" si="2"/>
        <v>519.93932982610727</v>
      </c>
      <c r="AI24" s="34">
        <f>PXIL!I24</f>
        <v>0</v>
      </c>
      <c r="AJ24" s="34">
        <f>PXIL!O24</f>
        <v>0</v>
      </c>
      <c r="AK24" s="34">
        <f>RTM_IEX!I24</f>
        <v>4.83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2.6129599999999997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57.597519486671551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673.28125114021884</v>
      </c>
      <c r="P25" s="36">
        <v>62.127387739656918</v>
      </c>
      <c r="Q25" s="36">
        <v>18.827460210412731</v>
      </c>
      <c r="R25" s="38">
        <v>0</v>
      </c>
      <c r="S25" s="38">
        <v>0</v>
      </c>
      <c r="T25" s="37">
        <f>SUMPRODUCT(LTA!J25:AN25,LTA!J$101:AN$101,LTA!J$104:AN$104)</f>
        <v>10</v>
      </c>
      <c r="U25" s="37">
        <f>SUMPRODUCT(LTA!J25:AN25,LTA!J$102:AN$102,LTA!J$104:AN$104)</f>
        <v>106.26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-284.17</v>
      </c>
      <c r="AC25">
        <f t="shared" si="0"/>
        <v>10.653179202032042</v>
      </c>
      <c r="AD25">
        <f t="shared" si="1"/>
        <v>602.47940257237008</v>
      </c>
      <c r="AE25">
        <f>'IDT-1'!C25</f>
        <v>-45</v>
      </c>
      <c r="AF25" s="24"/>
      <c r="AG25">
        <f t="shared" si="2"/>
        <v>557.47940257237008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2.6129599999999997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57.597519486671551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687.60983764308605</v>
      </c>
      <c r="P26" s="36">
        <v>62.127387739656918</v>
      </c>
      <c r="Q26" s="36">
        <v>18.827460210412731</v>
      </c>
      <c r="R26" s="38">
        <v>0</v>
      </c>
      <c r="S26" s="38">
        <v>0</v>
      </c>
      <c r="T26" s="37">
        <f>SUMPRODUCT(LTA!J26:AN26,LTA!J$101:AN$101,LTA!J$104:AN$104)</f>
        <v>9.44</v>
      </c>
      <c r="U26" s="37">
        <f>SUMPRODUCT(LTA!J26:AN26,LTA!J$102:AN$102,LTA!J$104:AN$104)</f>
        <v>106.26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-284.17</v>
      </c>
      <c r="AC26">
        <f t="shared" si="0"/>
        <v>10.709537224581906</v>
      </c>
      <c r="AD26">
        <f t="shared" si="1"/>
        <v>623.1916310526874</v>
      </c>
      <c r="AE26">
        <f>'IDT-1'!C26</f>
        <v>-40</v>
      </c>
      <c r="AF26" s="24"/>
      <c r="AG26">
        <f t="shared" si="2"/>
        <v>583.1916310526874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2.6129599999999997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57.600000000000009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710.76535814457429</v>
      </c>
      <c r="P27" s="36">
        <v>62.127387739656918</v>
      </c>
      <c r="Q27" s="36">
        <v>18.827460210412731</v>
      </c>
      <c r="R27" s="38">
        <v>0.27</v>
      </c>
      <c r="S27" s="38">
        <v>0</v>
      </c>
      <c r="T27" s="37">
        <f>SUMPRODUCT(LTA!J27:AN27,LTA!J$101:AN$101,LTA!J$104:AN$104)</f>
        <v>9.35</v>
      </c>
      <c r="U27" s="37">
        <f>SUMPRODUCT(LTA!J27:AN27,LTA!J$102:AN$102,LTA!J$104:AN$104)</f>
        <v>106.26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11.251453803013586</v>
      </c>
      <c r="AD27">
        <f t="shared" si="1"/>
        <v>605.15771548907242</v>
      </c>
      <c r="AE27">
        <f>'IDT-1'!C27</f>
        <v>0</v>
      </c>
      <c r="AF27" s="24"/>
      <c r="AG27">
        <f t="shared" si="2"/>
        <v>605.15771548907242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2.6129599999999997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57.600000000000009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740.21733791248278</v>
      </c>
      <c r="P28" s="36">
        <v>62.127387739656918</v>
      </c>
      <c r="Q28" s="36">
        <v>18.827460210412731</v>
      </c>
      <c r="R28" s="38">
        <v>1.06</v>
      </c>
      <c r="S28" s="38">
        <v>0</v>
      </c>
      <c r="T28" s="37">
        <f>SUMPRODUCT(LTA!J28:AN28,LTA!J$101:AN$101,LTA!J$104:AN$104)</f>
        <v>9.42</v>
      </c>
      <c r="U28" s="37">
        <f>SUMPRODUCT(LTA!J28:AN28,LTA!J$102:AN$102,LTA!J$104:AN$104)</f>
        <v>106.26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11.421362855815126</v>
      </c>
      <c r="AD28">
        <f t="shared" si="1"/>
        <v>645.29978620417921</v>
      </c>
      <c r="AE28">
        <f>'IDT-1'!C28</f>
        <v>0</v>
      </c>
      <c r="AF28" s="24"/>
      <c r="AG28">
        <f t="shared" si="2"/>
        <v>645.29978620417921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2.6129599999999997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57.600000000000009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753.00328581618646</v>
      </c>
      <c r="P29" s="36">
        <v>62.127387739656918</v>
      </c>
      <c r="Q29" s="36">
        <v>18.827460210412731</v>
      </c>
      <c r="R29" s="38">
        <v>3.72</v>
      </c>
      <c r="S29" s="38">
        <v>0</v>
      </c>
      <c r="T29" s="37">
        <f>SUMPRODUCT(LTA!J29:AN29,LTA!J$101:AN$101,LTA!J$104:AN$104)</f>
        <v>9.74</v>
      </c>
      <c r="U29" s="37">
        <f>SUMPRODUCT(LTA!J29:AN29,LTA!J$102:AN$102,LTA!J$104:AN$104)</f>
        <v>106.26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11.553796818206237</v>
      </c>
      <c r="AD29">
        <f t="shared" si="1"/>
        <v>660.9333001454919</v>
      </c>
      <c r="AE29">
        <f>'IDT-1'!C29</f>
        <v>30</v>
      </c>
      <c r="AF29" s="24"/>
      <c r="AG29">
        <f t="shared" si="2"/>
        <v>690.9333001454919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2.6129599999999997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57.600000000000009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752.52842074162174</v>
      </c>
      <c r="P30" s="36">
        <v>62.127387739656918</v>
      </c>
      <c r="Q30" s="36">
        <v>18.827460210412731</v>
      </c>
      <c r="R30" s="38">
        <v>11.4</v>
      </c>
      <c r="S30" s="38">
        <v>0</v>
      </c>
      <c r="T30" s="37">
        <f>SUMPRODUCT(LTA!J30:AN30,LTA!J$101:AN$101,LTA!J$104:AN$104)</f>
        <v>12.18</v>
      </c>
      <c r="U30" s="37">
        <f>SUMPRODUCT(LTA!J30:AN30,LTA!J$102:AN$102,LTA!J$104:AN$104)</f>
        <v>106.26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11.634815951579894</v>
      </c>
      <c r="AD30">
        <f t="shared" si="1"/>
        <v>670.49741593755357</v>
      </c>
      <c r="AE30">
        <f>'IDT-1'!C30</f>
        <v>40</v>
      </c>
      <c r="AF30" s="24"/>
      <c r="AG30">
        <f t="shared" si="2"/>
        <v>710.49741593755357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2.6129599999999997</v>
      </c>
      <c r="E31">
        <f>GT_NG!Q31</f>
        <v>8.5407772304324041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57.600000000000009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742.65101195305249</v>
      </c>
      <c r="P31" s="36">
        <v>62.127387739656918</v>
      </c>
      <c r="Q31" s="36">
        <v>18.827460210412731</v>
      </c>
      <c r="R31" s="38">
        <v>20.75</v>
      </c>
      <c r="S31" s="38">
        <v>0</v>
      </c>
      <c r="T31" s="37">
        <f>SUMPRODUCT(LTA!J31:AN31,LTA!J$101:AN$101,LTA!J$104:AN$104)</f>
        <v>17.16</v>
      </c>
      <c r="U31" s="37">
        <f>SUMPRODUCT(LTA!J31:AN31,LTA!J$102:AN$102,LTA!J$104:AN$104)</f>
        <v>106.26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11.761045819633031</v>
      </c>
      <c r="AD31">
        <f t="shared" si="1"/>
        <v>685.39855131392142</v>
      </c>
      <c r="AE31">
        <f>'IDT-1'!C31</f>
        <v>30</v>
      </c>
      <c r="AF31" s="24"/>
      <c r="AG31">
        <f t="shared" si="2"/>
        <v>715.39855131392142</v>
      </c>
      <c r="AI31" s="34">
        <f>PXIL!I31</f>
        <v>0</v>
      </c>
      <c r="AJ31" s="34">
        <f>PXIL!O31</f>
        <v>0</v>
      </c>
      <c r="AK31" s="34">
        <f>RTM_IEX!I31</f>
        <v>10.63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2.6129599999999997</v>
      </c>
      <c r="E32">
        <f>GT_NG!Q32</f>
        <v>8.5407772304324041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57.600000000000009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725.97034376233125</v>
      </c>
      <c r="P32" s="36">
        <v>62.127387739656918</v>
      </c>
      <c r="Q32" s="36">
        <v>18.827460210412731</v>
      </c>
      <c r="R32" s="38">
        <v>20.749999999999996</v>
      </c>
      <c r="S32" s="38">
        <v>0</v>
      </c>
      <c r="T32" s="37">
        <f>SUMPRODUCT(LTA!J32:AN32,LTA!J$101:AN$101,LTA!J$104:AN$104)</f>
        <v>24.05</v>
      </c>
      <c r="U32" s="37">
        <f>SUMPRODUCT(LTA!J32:AN32,LTA!J$102:AN$102,LTA!J$104:AN$104)</f>
        <v>106.26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11.711312206830973</v>
      </c>
      <c r="AD32">
        <f t="shared" si="1"/>
        <v>679.52761673600241</v>
      </c>
      <c r="AE32">
        <f>'IDT-1'!C32</f>
        <v>40</v>
      </c>
      <c r="AF32" s="24"/>
      <c r="AG32">
        <f t="shared" si="2"/>
        <v>719.52761673600241</v>
      </c>
      <c r="AI32" s="34">
        <f>PXIL!I32</f>
        <v>0</v>
      </c>
      <c r="AJ32" s="34">
        <f>PXIL!O32</f>
        <v>0</v>
      </c>
      <c r="AK32" s="34">
        <f>RTM_IEX!I32</f>
        <v>14.5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2.6129599999999997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57.600000000000009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713.18620026507688</v>
      </c>
      <c r="P33" s="36">
        <v>62.127387739656918</v>
      </c>
      <c r="Q33" s="36">
        <v>18.827460210412731</v>
      </c>
      <c r="R33" s="38">
        <v>23.75</v>
      </c>
      <c r="S33" s="38">
        <v>0</v>
      </c>
      <c r="T33" s="37">
        <f>SUMPRODUCT(LTA!J33:AN33,LTA!J$101:AN$101,LTA!J$104:AN$104)</f>
        <v>37.880000000000003</v>
      </c>
      <c r="U33" s="37">
        <f>SUMPRODUCT(LTA!J33:AN33,LTA!J$102:AN$102,LTA!J$104:AN$104)</f>
        <v>106.26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11.654097355477024</v>
      </c>
      <c r="AD33">
        <f t="shared" si="1"/>
        <v>672.7735397595053</v>
      </c>
      <c r="AE33">
        <f>'IDT-1'!C33</f>
        <v>45</v>
      </c>
      <c r="AF33" s="24"/>
      <c r="AG33">
        <f t="shared" si="2"/>
        <v>717.7735397595053</v>
      </c>
      <c r="AI33" s="34">
        <f>PXIL!I33</f>
        <v>0</v>
      </c>
      <c r="AJ33" s="34">
        <f>PXIL!O33</f>
        <v>0</v>
      </c>
      <c r="AK33" s="34">
        <f>RTM_IEX!I33</f>
        <v>3.87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2.6129599999999997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57.600000000000009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688.82970837182484</v>
      </c>
      <c r="P34" s="36">
        <v>62.127387739656918</v>
      </c>
      <c r="Q34" s="36">
        <v>18.827460210412731</v>
      </c>
      <c r="R34" s="38">
        <v>23.75</v>
      </c>
      <c r="S34" s="38">
        <v>0</v>
      </c>
      <c r="T34" s="37">
        <f>SUMPRODUCT(LTA!J34:AN34,LTA!J$101:AN$101,LTA!J$104:AN$104)</f>
        <v>54.82</v>
      </c>
      <c r="U34" s="37">
        <f>SUMPRODUCT(LTA!J34:AN34,LTA!J$102:AN$102,LTA!J$104:AN$104)</f>
        <v>106.26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11.616158823573707</v>
      </c>
      <c r="AD34">
        <f t="shared" si="1"/>
        <v>668.29498639815654</v>
      </c>
      <c r="AE34">
        <f>'IDT-1'!C34</f>
        <v>45</v>
      </c>
      <c r="AF34" s="24"/>
      <c r="AG34">
        <f t="shared" si="2"/>
        <v>713.29498639815654</v>
      </c>
      <c r="AI34" s="34">
        <f>PXIL!I34</f>
        <v>0</v>
      </c>
      <c r="AJ34" s="34">
        <f>PXIL!O34</f>
        <v>0</v>
      </c>
      <c r="AK34" s="34">
        <f>RTM_IEX!I34</f>
        <v>6.77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2.6129599999999997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680.83758609902645</v>
      </c>
      <c r="P35" s="36">
        <v>62.127387739656918</v>
      </c>
      <c r="Q35" s="36">
        <v>18.827460210412731</v>
      </c>
      <c r="R35" s="38">
        <v>23.75</v>
      </c>
      <c r="S35" s="38">
        <v>0</v>
      </c>
      <c r="T35" s="37">
        <f>SUMPRODUCT(LTA!J35:AN35,LTA!J$101:AN$101,LTA!J$104:AN$104)</f>
        <v>79.039999999999992</v>
      </c>
      <c r="U35" s="37">
        <f>SUMPRODUCT(LTA!J35:AN35,LTA!J$102:AN$102,LTA!J$104:AN$104)</f>
        <v>106.26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11.166207110237748</v>
      </c>
      <c r="AD35">
        <f t="shared" si="1"/>
        <v>715.60281583869414</v>
      </c>
      <c r="AE35">
        <f>'IDT-1'!C35</f>
        <v>0</v>
      </c>
      <c r="AF35" s="24"/>
      <c r="AG35">
        <f t="shared" si="2"/>
        <v>715.60281583869414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2.6129599999999997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645.36592714615244</v>
      </c>
      <c r="P36" s="36">
        <v>62.127387739656918</v>
      </c>
      <c r="Q36" s="36">
        <v>18.827460210412731</v>
      </c>
      <c r="R36" s="38">
        <v>23.749999999999996</v>
      </c>
      <c r="S36" s="38">
        <v>0</v>
      </c>
      <c r="T36" s="37">
        <f>SUMPRODUCT(LTA!J36:AN36,LTA!J$101:AN$101,LTA!J$104:AN$104)</f>
        <v>98.2</v>
      </c>
      <c r="U36" s="37">
        <f>SUMPRODUCT(LTA!J36:AN36,LTA!J$102:AN$102,LTA!J$104:AN$104)</f>
        <v>106.26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11.029189175033606</v>
      </c>
      <c r="AD36">
        <f t="shared" si="1"/>
        <v>699.4281748210243</v>
      </c>
      <c r="AE36">
        <f>'IDT-1'!C36</f>
        <v>0</v>
      </c>
      <c r="AF36" s="24"/>
      <c r="AG36">
        <f t="shared" si="2"/>
        <v>699.4281748210243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2.6129599999999997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636.52842416956787</v>
      </c>
      <c r="P37" s="36">
        <v>62.127387739656918</v>
      </c>
      <c r="Q37" s="36">
        <v>18.827460210412731</v>
      </c>
      <c r="R37" s="38">
        <v>26.3</v>
      </c>
      <c r="S37" s="38">
        <v>0</v>
      </c>
      <c r="T37" s="37">
        <f>SUMPRODUCT(LTA!J37:AN37,LTA!J$101:AN$101,LTA!J$104:AN$104)</f>
        <v>117.94999999999999</v>
      </c>
      <c r="U37" s="37">
        <f>SUMPRODUCT(LTA!J37:AN37,LTA!J$102:AN$102,LTA!J$104:AN$104)</f>
        <v>106.26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</v>
      </c>
      <c r="AA37" s="75">
        <f>STOA!I37</f>
        <v>0</v>
      </c>
      <c r="AB37" s="75">
        <f>-STOA!O37</f>
        <v>-300</v>
      </c>
      <c r="AC37">
        <f t="shared" si="0"/>
        <v>11.342098358178742</v>
      </c>
      <c r="AD37">
        <f t="shared" si="1"/>
        <v>708.24776266129447</v>
      </c>
      <c r="AE37">
        <f>'IDT-1'!C37</f>
        <v>0</v>
      </c>
      <c r="AF37" s="24"/>
      <c r="AG37">
        <f t="shared" si="2"/>
        <v>708.24776266129447</v>
      </c>
      <c r="AI37" s="34">
        <f>PXIL!I37</f>
        <v>0</v>
      </c>
      <c r="AJ37" s="34">
        <f>PXIL!O37</f>
        <v>0</v>
      </c>
      <c r="AK37" s="34">
        <f>RTM_IEX!I37</f>
        <v>9.67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2.6129599999999997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630.62155070012761</v>
      </c>
      <c r="P38" s="36">
        <v>62.127387739656918</v>
      </c>
      <c r="Q38" s="36">
        <v>18.827460210412731</v>
      </c>
      <c r="R38" s="38">
        <v>26.3</v>
      </c>
      <c r="S38" s="38">
        <v>0</v>
      </c>
      <c r="T38" s="37">
        <f>SUMPRODUCT(LTA!J38:AN38,LTA!J$101:AN$101,LTA!J$104:AN$104)</f>
        <v>136.47</v>
      </c>
      <c r="U38" s="37">
        <f>SUMPRODUCT(LTA!J38:AN38,LTA!J$102:AN$102,LTA!J$104:AN$104)</f>
        <v>106.26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-29</v>
      </c>
      <c r="AA38" s="75">
        <f>STOA!I38</f>
        <v>0</v>
      </c>
      <c r="AB38" s="75">
        <f>-STOA!O38</f>
        <v>-300</v>
      </c>
      <c r="AC38">
        <f t="shared" si="0"/>
        <v>11.696915986908781</v>
      </c>
      <c r="AD38">
        <f t="shared" si="1"/>
        <v>720.00607156312424</v>
      </c>
      <c r="AE38">
        <f>'IDT-1'!C38</f>
        <v>-13</v>
      </c>
      <c r="AF38" s="24"/>
      <c r="AG38">
        <f t="shared" si="2"/>
        <v>707.00607156312424</v>
      </c>
      <c r="AI38" s="34">
        <f>PXIL!I38</f>
        <v>0</v>
      </c>
      <c r="AJ38" s="34">
        <f>PXIL!O38</f>
        <v>0</v>
      </c>
      <c r="AK38" s="34">
        <f>RTM_IEX!I38</f>
        <v>24.17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2.6129599999999997</v>
      </c>
      <c r="E39">
        <f>GT_NG!Q39</f>
        <v>8.2454844006568155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660.69747035038642</v>
      </c>
      <c r="P39" s="36">
        <v>62.127387739656918</v>
      </c>
      <c r="Q39" s="36">
        <v>18.827460210412731</v>
      </c>
      <c r="R39" s="38">
        <v>26.3</v>
      </c>
      <c r="S39" s="38">
        <v>0</v>
      </c>
      <c r="T39" s="37">
        <f>SUMPRODUCT(LTA!J39:AN39,LTA!J$101:AN$101,LTA!J$104:AN$104)</f>
        <v>152.75</v>
      </c>
      <c r="U39" s="37">
        <f>SUMPRODUCT(LTA!J39:AN39,LTA!J$102:AN$102,LTA!J$104:AN$104)</f>
        <v>106.26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</v>
      </c>
      <c r="AA39" s="75">
        <f>STOA!I39</f>
        <v>0</v>
      </c>
      <c r="AB39" s="75">
        <f>-STOA!O39</f>
        <v>-300</v>
      </c>
      <c r="AC39">
        <f t="shared" si="0"/>
        <v>11.891176455902741</v>
      </c>
      <c r="AD39">
        <f t="shared" si="1"/>
        <v>740.9295862452102</v>
      </c>
      <c r="AE39">
        <f>'IDT-1'!C39</f>
        <v>-23</v>
      </c>
      <c r="AF39" s="24"/>
      <c r="AG39">
        <f t="shared" si="2"/>
        <v>717.9295862452102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2.6129599999999997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665.88801680132315</v>
      </c>
      <c r="P40" s="36">
        <v>62.127387739656918</v>
      </c>
      <c r="Q40" s="36">
        <v>18.827460210412731</v>
      </c>
      <c r="R40" s="38">
        <v>26.3</v>
      </c>
      <c r="S40" s="38">
        <v>0</v>
      </c>
      <c r="T40" s="37">
        <f>SUMPRODUCT(LTA!J40:AN40,LTA!J$101:AN$101,LTA!J$104:AN$104)</f>
        <v>167.1</v>
      </c>
      <c r="U40" s="37">
        <f>SUMPRODUCT(LTA!J40:AN40,LTA!J$102:AN$102,LTA!J$104:AN$104)</f>
        <v>106.26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</v>
      </c>
      <c r="AA40" s="75">
        <f>STOA!I40</f>
        <v>0</v>
      </c>
      <c r="AB40" s="75">
        <f>-STOA!O40</f>
        <v>-300</v>
      </c>
      <c r="AC40">
        <f t="shared" si="0"/>
        <v>11.843538102968383</v>
      </c>
      <c r="AD40">
        <f t="shared" si="1"/>
        <v>785.51777104908126</v>
      </c>
      <c r="AE40">
        <f>'IDT-1'!C40</f>
        <v>-36</v>
      </c>
      <c r="AF40" s="24"/>
      <c r="AG40">
        <f t="shared" si="2"/>
        <v>749.51777104908126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2.6129599999999997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45.927902452390725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671.32930296889913</v>
      </c>
      <c r="P41" s="36">
        <v>62.127387739656918</v>
      </c>
      <c r="Q41" s="36">
        <v>18.827460210412731</v>
      </c>
      <c r="R41" s="38">
        <v>26.3</v>
      </c>
      <c r="S41" s="38">
        <v>0</v>
      </c>
      <c r="T41" s="37">
        <f>SUMPRODUCT(LTA!J41:AN41,LTA!J$101:AN$101,LTA!J$104:AN$104)</f>
        <v>181.82999999999998</v>
      </c>
      <c r="U41" s="37">
        <f>SUMPRODUCT(LTA!J41:AN41,LTA!J$102:AN$102,LTA!J$104:AN$104)</f>
        <v>106.26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-30</v>
      </c>
      <c r="AA41" s="75">
        <f>STOA!I41</f>
        <v>0</v>
      </c>
      <c r="AB41" s="75">
        <f>-STOA!O41</f>
        <v>-300</v>
      </c>
      <c r="AC41">
        <f t="shared" si="0"/>
        <v>12.232550230498328</v>
      </c>
      <c r="AD41">
        <f t="shared" si="1"/>
        <v>781.22794754151789</v>
      </c>
      <c r="AE41">
        <f>'IDT-1'!C41</f>
        <v>-3</v>
      </c>
      <c r="AF41" s="24"/>
      <c r="AG41">
        <f t="shared" si="2"/>
        <v>778.22794754151789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2.6129599999999997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656.78453306751737</v>
      </c>
      <c r="P42" s="36">
        <v>62.127387739656918</v>
      </c>
      <c r="Q42" s="36">
        <v>18.827460210412731</v>
      </c>
      <c r="R42" s="38">
        <v>26.3</v>
      </c>
      <c r="S42" s="38">
        <v>0</v>
      </c>
      <c r="T42" s="37">
        <f>SUMPRODUCT(LTA!J42:AN42,LTA!J$101:AN$101,LTA!J$104:AN$104)</f>
        <v>194.34</v>
      </c>
      <c r="U42" s="37">
        <f>SUMPRODUCT(LTA!J42:AN42,LTA!J$102:AN$102,LTA!J$104:AN$104)</f>
        <v>106.26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-26</v>
      </c>
      <c r="AA42" s="75">
        <f>STOA!I42</f>
        <v>0</v>
      </c>
      <c r="AB42" s="75">
        <f>-STOA!O42</f>
        <v>-300</v>
      </c>
      <c r="AC42">
        <f t="shared" si="0"/>
        <v>12.285182047063415</v>
      </c>
      <c r="AD42">
        <f t="shared" si="1"/>
        <v>795.47489280407717</v>
      </c>
      <c r="AE42">
        <f>'IDT-1'!C42</f>
        <v>-8</v>
      </c>
      <c r="AF42" s="24"/>
      <c r="AG42">
        <f t="shared" si="2"/>
        <v>787.47489280407717</v>
      </c>
      <c r="AI42" s="34">
        <f>PXIL!I42</f>
        <v>0</v>
      </c>
      <c r="AJ42" s="34">
        <f>PXIL!O42</f>
        <v>0</v>
      </c>
      <c r="AK42" s="34">
        <f>RTM_IEX!I42</f>
        <v>9.67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2.6129599999999997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656.13451428159397</v>
      </c>
      <c r="P43" s="36">
        <v>62.127387739656918</v>
      </c>
      <c r="Q43" s="36">
        <v>18.827460210412731</v>
      </c>
      <c r="R43" s="38">
        <v>26.3</v>
      </c>
      <c r="S43" s="38">
        <v>0</v>
      </c>
      <c r="T43" s="37">
        <f>SUMPRODUCT(LTA!J43:AN43,LTA!J$101:AN$101,LTA!J$104:AN$104)</f>
        <v>203.03000000000003</v>
      </c>
      <c r="U43" s="37">
        <f>SUMPRODUCT(LTA!J43:AN43,LTA!J$102:AN$102,LTA!J$104:AN$104)</f>
        <v>106.26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12.26301873153677</v>
      </c>
      <c r="AD43">
        <f t="shared" si="1"/>
        <v>794.86703733368029</v>
      </c>
      <c r="AE43">
        <f>'IDT-1'!C43</f>
        <v>0</v>
      </c>
      <c r="AF43" s="24"/>
      <c r="AG43">
        <f t="shared" si="2"/>
        <v>794.86703733368029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2.6129599999999997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655.59277756617598</v>
      </c>
      <c r="P44" s="36">
        <v>62.127387739656918</v>
      </c>
      <c r="Q44" s="36">
        <v>18.827460210412731</v>
      </c>
      <c r="R44" s="38">
        <v>26.3</v>
      </c>
      <c r="S44" s="38">
        <v>0</v>
      </c>
      <c r="T44" s="37">
        <f>SUMPRODUCT(LTA!J44:AN44,LTA!J$101:AN$101,LTA!J$104:AN$104)</f>
        <v>213.79000000000002</v>
      </c>
      <c r="U44" s="37">
        <f>SUMPRODUCT(LTA!J44:AN44,LTA!J$102:AN$102,LTA!J$104:AN$104)</f>
        <v>106.26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12.230255934978812</v>
      </c>
      <c r="AD44">
        <f t="shared" si="1"/>
        <v>819.11806341482031</v>
      </c>
      <c r="AE44">
        <f>'IDT-1'!C44</f>
        <v>0</v>
      </c>
      <c r="AF44" s="24"/>
      <c r="AG44">
        <f t="shared" si="2"/>
        <v>819.11806341482031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-11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2.6129599999999997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657.26193027308727</v>
      </c>
      <c r="P45" s="36">
        <v>62.127387739656918</v>
      </c>
      <c r="Q45" s="36">
        <v>18.827460210412731</v>
      </c>
      <c r="R45" s="38">
        <v>26.3</v>
      </c>
      <c r="S45" s="38">
        <v>0</v>
      </c>
      <c r="T45" s="37">
        <f>SUMPRODUCT(LTA!J45:AN45,LTA!J$101:AN$101,LTA!J$104:AN$104)</f>
        <v>220.29000000000002</v>
      </c>
      <c r="U45" s="37">
        <f>SUMPRODUCT(LTA!J45:AN45,LTA!J$102:AN$102,LTA!J$104:AN$104)</f>
        <v>106.26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12.298876817716867</v>
      </c>
      <c r="AD45">
        <f t="shared" si="1"/>
        <v>827.21859523899354</v>
      </c>
      <c r="AE45">
        <f>'IDT-1'!C45</f>
        <v>0</v>
      </c>
      <c r="AF45" s="24"/>
      <c r="AG45">
        <f t="shared" si="2"/>
        <v>827.21859523899354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-11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2.6129599999999997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654.02846693834965</v>
      </c>
      <c r="P46" s="36">
        <v>62.127387739656918</v>
      </c>
      <c r="Q46" s="36">
        <v>18.827460210412731</v>
      </c>
      <c r="R46" s="38">
        <v>26.3</v>
      </c>
      <c r="S46" s="38">
        <v>0</v>
      </c>
      <c r="T46" s="37">
        <f>SUMPRODUCT(LTA!J46:AN46,LTA!J$101:AN$101,LTA!J$104:AN$104)</f>
        <v>227.74</v>
      </c>
      <c r="U46" s="37">
        <f>SUMPRODUCT(LTA!J46:AN46,LTA!J$102:AN$102,LTA!J$104:AN$104)</f>
        <v>106.26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12.274997621630847</v>
      </c>
      <c r="AD46">
        <f t="shared" si="1"/>
        <v>838.45901110034185</v>
      </c>
      <c r="AE46">
        <f>'IDT-1'!C46</f>
        <v>0</v>
      </c>
      <c r="AF46" s="24"/>
      <c r="AG46">
        <f t="shared" si="2"/>
        <v>838.45901110034185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2.6129599999999997</v>
      </c>
      <c r="E47">
        <f>GT_NG!Q47</f>
        <v>8.1733746130030944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47.562247955759325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657.43802254694469</v>
      </c>
      <c r="P47" s="36">
        <v>62.127387739656918</v>
      </c>
      <c r="Q47" s="36">
        <v>18.827460210412731</v>
      </c>
      <c r="R47" s="38">
        <v>26.3</v>
      </c>
      <c r="S47" s="38">
        <v>0</v>
      </c>
      <c r="T47" s="37">
        <f>SUMPRODUCT(LTA!J47:AN47,LTA!J$101:AN$101,LTA!J$104:AN$104)</f>
        <v>231.61</v>
      </c>
      <c r="U47" s="37">
        <f>SUMPRODUCT(LTA!J47:AN47,LTA!J$102:AN$102,LTA!J$104:AN$104)</f>
        <v>106.26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12.952097409463697</v>
      </c>
      <c r="AD47">
        <f t="shared" si="1"/>
        <v>825.9993556563129</v>
      </c>
      <c r="AE47">
        <f>'IDT-1'!C47</f>
        <v>0</v>
      </c>
      <c r="AF47" s="24"/>
      <c r="AG47">
        <f t="shared" si="2"/>
        <v>825.9993556563129</v>
      </c>
      <c r="AI47" s="34">
        <f>PXIL!I47</f>
        <v>0</v>
      </c>
      <c r="AJ47" s="34">
        <f>PXIL!O47</f>
        <v>0</v>
      </c>
      <c r="AK47" s="34">
        <f>RTM_IEX!I47</f>
        <v>28.04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2.6129599999999997</v>
      </c>
      <c r="E48">
        <f>GT_NG!Q48</f>
        <v>8.1733746130030944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47.562247955759325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652.66352757196921</v>
      </c>
      <c r="P48" s="36">
        <v>62.127387739656918</v>
      </c>
      <c r="Q48" s="36">
        <v>18.827460210412731</v>
      </c>
      <c r="R48" s="38">
        <v>26.3</v>
      </c>
      <c r="S48" s="38">
        <v>0</v>
      </c>
      <c r="T48" s="37">
        <f>SUMPRODUCT(LTA!J48:AN48,LTA!J$101:AN$101,LTA!J$104:AN$104)</f>
        <v>233.61</v>
      </c>
      <c r="U48" s="37">
        <f>SUMPRODUCT(LTA!J48:AN48,LTA!J$102:AN$102,LTA!J$104:AN$104)</f>
        <v>106.26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12.961299651673903</v>
      </c>
      <c r="AD48">
        <f t="shared" si="1"/>
        <v>827.08565843912709</v>
      </c>
      <c r="AE48">
        <f>'IDT-1'!C48</f>
        <v>0</v>
      </c>
      <c r="AF48" s="24"/>
      <c r="AG48">
        <f t="shared" si="2"/>
        <v>827.08565843912709</v>
      </c>
      <c r="AI48" s="34">
        <f>PXIL!I48</f>
        <v>0</v>
      </c>
      <c r="AJ48" s="34">
        <f>PXIL!O48</f>
        <v>0</v>
      </c>
      <c r="AK48" s="34">
        <f>RTM_IEX!I48</f>
        <v>31.91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2.6129599999999997</v>
      </c>
      <c r="E49">
        <f>GT_NG!Q49</f>
        <v>8.1733746130030944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658.36890515033679</v>
      </c>
      <c r="P49" s="36">
        <v>62.127387739656918</v>
      </c>
      <c r="Q49" s="36">
        <v>18.827460210412731</v>
      </c>
      <c r="R49" s="38">
        <v>26.3</v>
      </c>
      <c r="S49" s="38">
        <v>0</v>
      </c>
      <c r="T49" s="37">
        <f>SUMPRODUCT(LTA!J49:AN49,LTA!J$101:AN$101,LTA!J$104:AN$104)</f>
        <v>233.61</v>
      </c>
      <c r="U49" s="37">
        <f>SUMPRODUCT(LTA!J49:AN49,LTA!J$102:AN$102,LTA!J$104:AN$104)</f>
        <v>106.26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13.017288823332191</v>
      </c>
      <c r="AD49">
        <f t="shared" si="1"/>
        <v>833.6950468458366</v>
      </c>
      <c r="AE49">
        <f>'IDT-1'!C49</f>
        <v>0</v>
      </c>
      <c r="AF49" s="24"/>
      <c r="AG49">
        <f t="shared" si="2"/>
        <v>833.6950468458366</v>
      </c>
      <c r="AI49" s="34">
        <f>PXIL!I49</f>
        <v>0</v>
      </c>
      <c r="AJ49" s="34">
        <f>PXIL!O49</f>
        <v>0</v>
      </c>
      <c r="AK49" s="34">
        <f>RTM_IEX!I49</f>
        <v>32.869999999999997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2.6129599999999997</v>
      </c>
      <c r="E50">
        <f>GT_NG!Q50</f>
        <v>7.9482127779341392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658.36890515033679</v>
      </c>
      <c r="P50" s="36">
        <v>62.127387739656918</v>
      </c>
      <c r="Q50" s="36">
        <v>18.827460210412731</v>
      </c>
      <c r="R50" s="38">
        <v>26.3</v>
      </c>
      <c r="S50" s="38">
        <v>0</v>
      </c>
      <c r="T50" s="37">
        <f>SUMPRODUCT(LTA!J50:AN50,LTA!J$101:AN$101,LTA!J$104:AN$104)</f>
        <v>233.61</v>
      </c>
      <c r="U50" s="37">
        <f>SUMPRODUCT(LTA!J50:AN50,LTA!J$102:AN$102,LTA!J$104:AN$104)</f>
        <v>106.26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13.080413463917612</v>
      </c>
      <c r="AD50">
        <f t="shared" si="1"/>
        <v>841.14676037018216</v>
      </c>
      <c r="AE50">
        <f>'IDT-1'!C50</f>
        <v>0</v>
      </c>
      <c r="AF50" s="24"/>
      <c r="AG50">
        <f t="shared" si="2"/>
        <v>841.14676037018216</v>
      </c>
      <c r="AI50" s="34">
        <f>PXIL!I50</f>
        <v>0</v>
      </c>
      <c r="AJ50" s="34">
        <f>PXIL!O50</f>
        <v>0</v>
      </c>
      <c r="AK50" s="34">
        <f>RTM_IEX!I50</f>
        <v>40.61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2.6129599999999997</v>
      </c>
      <c r="E51">
        <f>GT_NG!Q51</f>
        <v>7.9467130031856348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658.36890515033679</v>
      </c>
      <c r="P51" s="36">
        <v>62.127387739656918</v>
      </c>
      <c r="Q51" s="36">
        <v>18.827460210412731</v>
      </c>
      <c r="R51" s="38">
        <v>26.3</v>
      </c>
      <c r="S51" s="38">
        <v>0</v>
      </c>
      <c r="T51" s="37">
        <f>SUMPRODUCT(LTA!J51:AN51,LTA!J$101:AN$101,LTA!J$104:AN$104)</f>
        <v>233.61</v>
      </c>
      <c r="U51" s="37">
        <f>SUMPRODUCT(LTA!J51:AN51,LTA!J$102:AN$102,LTA!J$104:AN$104)</f>
        <v>106.26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13.104760865809725</v>
      </c>
      <c r="AD51">
        <f t="shared" si="1"/>
        <v>844.02091319354156</v>
      </c>
      <c r="AE51">
        <f>'IDT-1'!C51</f>
        <v>0</v>
      </c>
      <c r="AF51" s="24"/>
      <c r="AG51">
        <f t="shared" si="2"/>
        <v>844.02091319354156</v>
      </c>
      <c r="AI51" s="34">
        <f>PXIL!I51</f>
        <v>0</v>
      </c>
      <c r="AJ51" s="34">
        <f>PXIL!O51</f>
        <v>0</v>
      </c>
      <c r="AK51" s="34">
        <f>RTM_IEX!I51</f>
        <v>43.51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2.6129599999999997</v>
      </c>
      <c r="E52">
        <f>GT_NG!Q52</f>
        <v>7.9467130031856348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653.25271561713726</v>
      </c>
      <c r="P52" s="36">
        <v>62.127387739656918</v>
      </c>
      <c r="Q52" s="36">
        <v>18.827460210412731</v>
      </c>
      <c r="R52" s="38">
        <v>26.3</v>
      </c>
      <c r="S52" s="38">
        <v>0</v>
      </c>
      <c r="T52" s="37">
        <f>SUMPRODUCT(LTA!J52:AN52,LTA!J$101:AN$101,LTA!J$104:AN$104)</f>
        <v>232.61</v>
      </c>
      <c r="U52" s="37">
        <f>SUMPRODUCT(LTA!J52:AN52,LTA!J$102:AN$102,LTA!J$104:AN$104)</f>
        <v>106.26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13.09395687373085</v>
      </c>
      <c r="AD52">
        <f t="shared" si="1"/>
        <v>842.74552765242117</v>
      </c>
      <c r="AE52">
        <f>'IDT-1'!C52</f>
        <v>0</v>
      </c>
      <c r="AF52" s="24"/>
      <c r="AG52">
        <f t="shared" si="2"/>
        <v>842.74552765242117</v>
      </c>
      <c r="AI52" s="34">
        <f>PXIL!I52</f>
        <v>0</v>
      </c>
      <c r="AJ52" s="34">
        <f>PXIL!O52</f>
        <v>0</v>
      </c>
      <c r="AK52" s="34">
        <f>RTM_IEX!I52</f>
        <v>48.34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2.6129599999999997</v>
      </c>
      <c r="E53">
        <f>GT_NG!Q53</f>
        <v>7.9467130031856348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663.01114295536127</v>
      </c>
      <c r="P53" s="36">
        <v>62.127387739656918</v>
      </c>
      <c r="Q53" s="36">
        <v>18.827460210412731</v>
      </c>
      <c r="R53" s="38">
        <v>26.3</v>
      </c>
      <c r="S53" s="38">
        <v>0</v>
      </c>
      <c r="T53" s="37">
        <f>SUMPRODUCT(LTA!J53:AN53,LTA!J$101:AN$101,LTA!J$104:AN$104)</f>
        <v>232.61</v>
      </c>
      <c r="U53" s="37">
        <f>SUMPRODUCT(LTA!J53:AN53,LTA!J$102:AN$102,LTA!J$104:AN$104)</f>
        <v>106.26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13.143419663371931</v>
      </c>
      <c r="AD53">
        <f t="shared" si="1"/>
        <v>848.58449220100408</v>
      </c>
      <c r="AE53">
        <f>'IDT-1'!C53</f>
        <v>0</v>
      </c>
      <c r="AF53" s="24"/>
      <c r="AG53">
        <f t="shared" si="2"/>
        <v>848.58449220100408</v>
      </c>
      <c r="AI53" s="34">
        <f>PXIL!I53</f>
        <v>0</v>
      </c>
      <c r="AJ53" s="34">
        <f>PXIL!O53</f>
        <v>0</v>
      </c>
      <c r="AK53" s="34">
        <f>RTM_IEX!I53</f>
        <v>44.47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2.6129599999999997</v>
      </c>
      <c r="E54">
        <f>GT_NG!Q54</f>
        <v>7.9467130031856348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663.01114295536127</v>
      </c>
      <c r="P54" s="36">
        <v>62.127387739656918</v>
      </c>
      <c r="Q54" s="36">
        <v>18.827460210412731</v>
      </c>
      <c r="R54" s="38">
        <v>26.3</v>
      </c>
      <c r="S54" s="38">
        <v>0</v>
      </c>
      <c r="T54" s="37">
        <f>SUMPRODUCT(LTA!J54:AN54,LTA!J$101:AN$101,LTA!J$104:AN$104)</f>
        <v>232.61</v>
      </c>
      <c r="U54" s="37">
        <f>SUMPRODUCT(LTA!J54:AN54,LTA!J$102:AN$102,LTA!J$104:AN$104)</f>
        <v>106.26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13.110911663371931</v>
      </c>
      <c r="AD54">
        <f t="shared" si="1"/>
        <v>844.74700020100408</v>
      </c>
      <c r="AE54">
        <f>'IDT-1'!C54</f>
        <v>0</v>
      </c>
      <c r="AF54" s="24"/>
      <c r="AG54">
        <f t="shared" si="2"/>
        <v>844.74700020100408</v>
      </c>
      <c r="AI54" s="34">
        <f>PXIL!I54</f>
        <v>0</v>
      </c>
      <c r="AJ54" s="34">
        <f>PXIL!O54</f>
        <v>0</v>
      </c>
      <c r="AK54" s="34">
        <f>RTM_IEX!I54</f>
        <v>40.6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2.6129599999999997</v>
      </c>
      <c r="E55">
        <f>GT_NG!Q55</f>
        <v>7.9467130031856348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653.85875190226852</v>
      </c>
      <c r="P55" s="36">
        <v>62.126870970991142</v>
      </c>
      <c r="Q55" s="36">
        <v>18.827460210412731</v>
      </c>
      <c r="R55" s="38">
        <v>26.3</v>
      </c>
      <c r="S55" s="38">
        <v>0</v>
      </c>
      <c r="T55" s="37">
        <f>SUMPRODUCT(LTA!J55:AN55,LTA!J$101:AN$101,LTA!J$104:AN$104)</f>
        <v>232.11</v>
      </c>
      <c r="U55" s="37">
        <f>SUMPRODUCT(LTA!J55:AN55,LTA!J$102:AN$102,LTA!J$104:AN$104)</f>
        <v>106.26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12.745655237669158</v>
      </c>
      <c r="AD55">
        <f t="shared" si="1"/>
        <v>801.62934880494811</v>
      </c>
      <c r="AE55">
        <f>'IDT-1'!C55</f>
        <v>0</v>
      </c>
      <c r="AF55" s="24"/>
      <c r="AG55">
        <f t="shared" si="2"/>
        <v>801.62934880494811</v>
      </c>
      <c r="AI55" s="34">
        <f>PXIL!I55</f>
        <v>0</v>
      </c>
      <c r="AJ55" s="34">
        <f>PXIL!O55</f>
        <v>0</v>
      </c>
      <c r="AK55" s="34">
        <f>RTM_IEX!I55</f>
        <v>6.77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2.6129599999999997</v>
      </c>
      <c r="E56">
        <f>GT_NG!Q56</f>
        <v>7.9467130031856348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653.25854183926197</v>
      </c>
      <c r="P56" s="36">
        <v>62.126870970991142</v>
      </c>
      <c r="Q56" s="36">
        <v>18.827460210412731</v>
      </c>
      <c r="R56" s="38">
        <v>26.3</v>
      </c>
      <c r="S56" s="38">
        <v>0</v>
      </c>
      <c r="T56" s="37">
        <f>SUMPRODUCT(LTA!J56:AN56,LTA!J$101:AN$101,LTA!J$104:AN$104)</f>
        <v>234.61</v>
      </c>
      <c r="U56" s="37">
        <f>SUMPRODUCT(LTA!J56:AN56,LTA!J$102:AN$102,LTA!J$104:AN$104)</f>
        <v>106.26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12.704745473139903</v>
      </c>
      <c r="AD56">
        <f t="shared" si="1"/>
        <v>796.80004850647072</v>
      </c>
      <c r="AE56">
        <f>'IDT-1'!C56</f>
        <v>0</v>
      </c>
      <c r="AF56" s="24"/>
      <c r="AG56">
        <f t="shared" si="2"/>
        <v>796.80004850647072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2.6129599999999997</v>
      </c>
      <c r="E57">
        <f>GT_NG!Q57</f>
        <v>7.9467130031856348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655.3910177231129</v>
      </c>
      <c r="P57" s="36">
        <v>62.127387739656918</v>
      </c>
      <c r="Q57" s="36">
        <v>18.827460210412731</v>
      </c>
      <c r="R57" s="38">
        <v>26.3</v>
      </c>
      <c r="S57" s="38">
        <v>0</v>
      </c>
      <c r="T57" s="37">
        <f>SUMPRODUCT(LTA!J57:AN57,LTA!J$101:AN$101,LTA!J$104:AN$104)</f>
        <v>227.61</v>
      </c>
      <c r="U57" s="37">
        <f>SUMPRODUCT(LTA!J57:AN57,LTA!J$102:AN$102,LTA!J$104:AN$104)</f>
        <v>106.26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12.713086623828998</v>
      </c>
      <c r="AD57">
        <f t="shared" si="1"/>
        <v>797.7847014854359</v>
      </c>
      <c r="AE57">
        <f>'IDT-1'!C57</f>
        <v>0</v>
      </c>
      <c r="AF57" s="24"/>
      <c r="AG57">
        <f t="shared" si="2"/>
        <v>797.7847014854359</v>
      </c>
      <c r="AI57" s="34">
        <f>PXIL!I57</f>
        <v>0</v>
      </c>
      <c r="AJ57" s="34">
        <f>PXIL!O57</f>
        <v>0</v>
      </c>
      <c r="AK57" s="34">
        <f>RTM_IEX!I57</f>
        <v>4.83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2.6129599999999997</v>
      </c>
      <c r="E58">
        <f>GT_NG!Q58</f>
        <v>7.9467130031856348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656.53093427083604</v>
      </c>
      <c r="P58" s="36">
        <v>62.127387739656918</v>
      </c>
      <c r="Q58" s="36">
        <v>18.827460210412731</v>
      </c>
      <c r="R58" s="38">
        <v>26.3</v>
      </c>
      <c r="S58" s="38">
        <v>0</v>
      </c>
      <c r="T58" s="37">
        <f>SUMPRODUCT(LTA!J58:AN58,LTA!J$101:AN$101,LTA!J$104:AN$104)</f>
        <v>219.73000000000002</v>
      </c>
      <c r="U58" s="37">
        <f>SUMPRODUCT(LTA!J58:AN58,LTA!J$102:AN$102,LTA!J$104:AN$104)</f>
        <v>106.26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12.729633922829873</v>
      </c>
      <c r="AD58">
        <f t="shared" si="1"/>
        <v>799.7380707341581</v>
      </c>
      <c r="AE58">
        <f>'IDT-1'!C58</f>
        <v>0</v>
      </c>
      <c r="AF58" s="24"/>
      <c r="AG58">
        <f t="shared" si="2"/>
        <v>799.7380707341581</v>
      </c>
      <c r="AI58" s="34">
        <f>PXIL!I58</f>
        <v>0</v>
      </c>
      <c r="AJ58" s="34">
        <f>PXIL!O58</f>
        <v>0</v>
      </c>
      <c r="AK58" s="34">
        <f>RTM_IEX!I58</f>
        <v>13.54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2.6129599999999997</v>
      </c>
      <c r="E59">
        <f>GT_NG!Q59</f>
        <v>8.1837160751565747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656.53031374255784</v>
      </c>
      <c r="P59" s="36">
        <v>62.127387739656918</v>
      </c>
      <c r="Q59" s="36">
        <v>18.827460210412731</v>
      </c>
      <c r="R59" s="38">
        <v>26.3</v>
      </c>
      <c r="S59" s="38">
        <v>0</v>
      </c>
      <c r="T59" s="37">
        <f>SUMPRODUCT(LTA!J59:AN59,LTA!J$101:AN$101,LTA!J$104:AN$104)</f>
        <v>208.82</v>
      </c>
      <c r="U59" s="37">
        <f>SUMPRODUCT(LTA!J59:AN59,LTA!J$102:AN$102,LTA!J$104:AN$104)</f>
        <v>106.26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12.74556353619689</v>
      </c>
      <c r="AD59">
        <f t="shared" si="1"/>
        <v>801.61852366448363</v>
      </c>
      <c r="AE59">
        <f>'IDT-1'!C59</f>
        <v>0</v>
      </c>
      <c r="AF59" s="24"/>
      <c r="AG59">
        <f t="shared" si="2"/>
        <v>801.61852366448363</v>
      </c>
      <c r="AI59" s="34">
        <f>PXIL!I59</f>
        <v>0</v>
      </c>
      <c r="AJ59" s="34">
        <f>PXIL!O59</f>
        <v>0</v>
      </c>
      <c r="AK59" s="34">
        <f>RTM_IEX!I59</f>
        <v>16.440000000000001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9.67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2.6129599999999997</v>
      </c>
      <c r="E60">
        <f>GT_NG!Q60</f>
        <v>8.1837160751565747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655.15004344558531</v>
      </c>
      <c r="P60" s="36">
        <v>62.127387739656918</v>
      </c>
      <c r="Q60" s="36">
        <v>18.827460210412731</v>
      </c>
      <c r="R60" s="38">
        <v>26.3</v>
      </c>
      <c r="S60" s="38">
        <v>0</v>
      </c>
      <c r="T60" s="37">
        <f>SUMPRODUCT(LTA!J60:AN60,LTA!J$101:AN$101,LTA!J$104:AN$104)</f>
        <v>198.82000000000002</v>
      </c>
      <c r="U60" s="37">
        <f>SUMPRODUCT(LTA!J60:AN60,LTA!J$102:AN$102,LTA!J$104:AN$104)</f>
        <v>106.26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12.812341265702321</v>
      </c>
      <c r="AD60">
        <f t="shared" si="1"/>
        <v>809.50147563800579</v>
      </c>
      <c r="AE60">
        <f>'IDT-1'!C60</f>
        <v>0</v>
      </c>
      <c r="AF60" s="24"/>
      <c r="AG60">
        <f t="shared" si="2"/>
        <v>809.50147563800579</v>
      </c>
      <c r="AI60" s="34">
        <f>PXIL!I60</f>
        <v>0</v>
      </c>
      <c r="AJ60" s="34">
        <f>PXIL!O60</f>
        <v>0</v>
      </c>
      <c r="AK60" s="34">
        <f>RTM_IEX!I60</f>
        <v>26.1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19.34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2.6129599999999997</v>
      </c>
      <c r="E61">
        <f>GT_NG!Q61</f>
        <v>7.9451237697584247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656.6488424056015</v>
      </c>
      <c r="P61" s="36">
        <v>62.127387739656918</v>
      </c>
      <c r="Q61" s="36">
        <v>18.827460210412731</v>
      </c>
      <c r="R61" s="38">
        <v>26.3</v>
      </c>
      <c r="S61" s="38">
        <v>0</v>
      </c>
      <c r="T61" s="37">
        <f>SUMPRODUCT(LTA!J61:AN61,LTA!J$101:AN$101,LTA!J$104:AN$104)</f>
        <v>190.81</v>
      </c>
      <c r="U61" s="37">
        <f>SUMPRODUCT(LTA!J61:AN61,LTA!J$102:AN$102,LTA!J$104:AN$104)</f>
        <v>106.26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12.877443001601113</v>
      </c>
      <c r="AD61">
        <f t="shared" si="1"/>
        <v>817.18658055672506</v>
      </c>
      <c r="AE61">
        <f>'IDT-1'!C61</f>
        <v>0</v>
      </c>
      <c r="AF61" s="24"/>
      <c r="AG61">
        <f t="shared" si="2"/>
        <v>817.18658055672506</v>
      </c>
      <c r="AI61" s="34">
        <f>PXIL!I61</f>
        <v>0</v>
      </c>
      <c r="AJ61" s="34">
        <f>PXIL!O61</f>
        <v>0</v>
      </c>
      <c r="AK61" s="34">
        <f>RTM_IEX!I61</f>
        <v>26.1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33.840000000000003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2.6129599999999997</v>
      </c>
      <c r="E62">
        <f>GT_NG!Q62</f>
        <v>7.9451237697584247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668.91365249445926</v>
      </c>
      <c r="P62" s="36">
        <v>62.127387739656918</v>
      </c>
      <c r="Q62" s="36">
        <v>18.827460210412731</v>
      </c>
      <c r="R62" s="38">
        <v>26.3</v>
      </c>
      <c r="S62" s="38">
        <v>0</v>
      </c>
      <c r="T62" s="37">
        <f>SUMPRODUCT(LTA!J62:AN62,LTA!J$101:AN$101,LTA!J$104:AN$104)</f>
        <v>177.1</v>
      </c>
      <c r="U62" s="37">
        <f>SUMPRODUCT(LTA!J62:AN62,LTA!J$102:AN$102,LTA!J$104:AN$104)</f>
        <v>106.26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12.979039406347518</v>
      </c>
      <c r="AD62">
        <f t="shared" si="1"/>
        <v>829.17979424083637</v>
      </c>
      <c r="AE62">
        <f>'IDT-1'!C62</f>
        <v>0</v>
      </c>
      <c r="AF62" s="24"/>
      <c r="AG62">
        <f t="shared" si="2"/>
        <v>829.17979424083637</v>
      </c>
      <c r="AI62" s="34">
        <f>PXIL!I62</f>
        <v>0</v>
      </c>
      <c r="AJ62" s="34">
        <f>PXIL!O62</f>
        <v>0</v>
      </c>
      <c r="AK62" s="34">
        <f>RTM_IEX!I62</f>
        <v>25.14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48.34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2.6129599999999997</v>
      </c>
      <c r="E63">
        <f>GT_NG!Q63</f>
        <v>7.9451237697584247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657.10211104957898</v>
      </c>
      <c r="P63" s="36">
        <v>62.127387739656918</v>
      </c>
      <c r="Q63" s="36">
        <v>18.827460210412731</v>
      </c>
      <c r="R63" s="38">
        <v>26.3</v>
      </c>
      <c r="S63" s="38">
        <v>0</v>
      </c>
      <c r="T63" s="37">
        <f>SUMPRODUCT(LTA!J63:AN63,LTA!J$101:AN$101,LTA!J$104:AN$104)</f>
        <v>162.5</v>
      </c>
      <c r="U63" s="37">
        <f>SUMPRODUCT(LTA!J63:AN63,LTA!J$102:AN$102,LTA!J$104:AN$104)</f>
        <v>106.26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12.854706458210524</v>
      </c>
      <c r="AD63">
        <f t="shared" si="1"/>
        <v>814.50258574409315</v>
      </c>
      <c r="AE63">
        <f>'IDT-1'!C63</f>
        <v>0</v>
      </c>
      <c r="AF63" s="24"/>
      <c r="AG63">
        <f t="shared" si="2"/>
        <v>814.50258574409315</v>
      </c>
      <c r="AI63" s="34">
        <f>PXIL!I63</f>
        <v>0</v>
      </c>
      <c r="AJ63" s="34">
        <f>PXIL!O63</f>
        <v>0</v>
      </c>
      <c r="AK63" s="34">
        <f>RTM_IEX!I63</f>
        <v>51.25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33.840000000000003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2.6129599999999997</v>
      </c>
      <c r="E64">
        <f>GT_NG!Q64</f>
        <v>7.7150304083405725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654.39147163679615</v>
      </c>
      <c r="P64" s="36">
        <v>62.127387739656918</v>
      </c>
      <c r="Q64" s="36">
        <v>18.827460210412731</v>
      </c>
      <c r="R64" s="38">
        <v>26.3</v>
      </c>
      <c r="S64" s="38">
        <v>0</v>
      </c>
      <c r="T64" s="37">
        <f>SUMPRODUCT(LTA!J64:AN64,LTA!J$101:AN$101,LTA!J$104:AN$104)</f>
        <v>151.58999999999997</v>
      </c>
      <c r="U64" s="37">
        <f>SUMPRODUCT(LTA!J64:AN64,LTA!J$102:AN$102,LTA!J$104:AN$104)</f>
        <v>106.26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12.851928302907238</v>
      </c>
      <c r="AD64">
        <f t="shared" si="1"/>
        <v>814.17463112519556</v>
      </c>
      <c r="AE64">
        <f>'IDT-1'!C64</f>
        <v>0</v>
      </c>
      <c r="AF64" s="24"/>
      <c r="AG64">
        <f t="shared" si="2"/>
        <v>814.17463112519556</v>
      </c>
      <c r="AI64" s="34">
        <f>PXIL!I64</f>
        <v>0</v>
      </c>
      <c r="AJ64" s="34">
        <f>PXIL!O64</f>
        <v>0</v>
      </c>
      <c r="AK64" s="34">
        <f>RTM_IEX!I64</f>
        <v>59.94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38.67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2.6129599999999997</v>
      </c>
      <c r="E65">
        <f>GT_NG!Q65</f>
        <v>7.7150304083405725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47.562247955759325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655.7765842745647</v>
      </c>
      <c r="P65" s="36">
        <v>63.63</v>
      </c>
      <c r="Q65" s="36">
        <v>18.827460210412731</v>
      </c>
      <c r="R65" s="38">
        <v>26.3</v>
      </c>
      <c r="S65" s="38">
        <v>0</v>
      </c>
      <c r="T65" s="37">
        <f>SUMPRODUCT(LTA!J65:AN65,LTA!J$101:AN$101,LTA!J$104:AN$104)</f>
        <v>133.03</v>
      </c>
      <c r="U65" s="37">
        <f>SUMPRODUCT(LTA!J65:AN65,LTA!J$102:AN$102,LTA!J$104:AN$104)</f>
        <v>106.26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12.841577179643423</v>
      </c>
      <c r="AD65">
        <f t="shared" si="1"/>
        <v>812.95270566943395</v>
      </c>
      <c r="AE65">
        <f>'IDT-1'!C65</f>
        <v>0</v>
      </c>
      <c r="AF65" s="24"/>
      <c r="AG65">
        <f t="shared" si="2"/>
        <v>812.95270566943395</v>
      </c>
      <c r="AI65" s="34">
        <f>PXIL!I65</f>
        <v>0</v>
      </c>
      <c r="AJ65" s="34">
        <f>PXIL!O65</f>
        <v>0</v>
      </c>
      <c r="AK65" s="34">
        <f>RTM_IEX!I65</f>
        <v>65.739999999999995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48.34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2.6129599999999997</v>
      </c>
      <c r="E66">
        <f>GT_NG!Q66</f>
        <v>7.7150304083405725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44.997895622895612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664.62751225493889</v>
      </c>
      <c r="P66" s="36">
        <v>63.63</v>
      </c>
      <c r="Q66" s="36">
        <v>18.827460210412731</v>
      </c>
      <c r="R66" s="38">
        <v>26.3</v>
      </c>
      <c r="S66" s="38">
        <v>0</v>
      </c>
      <c r="T66" s="37">
        <f>SUMPRODUCT(LTA!J66:AN66,LTA!J$101:AN$101,LTA!J$104:AN$104)</f>
        <v>116.33999999999999</v>
      </c>
      <c r="U66" s="37">
        <f>SUMPRODUCT(LTA!J66:AN66,LTA!J$102:AN$102,LTA!J$104:AN$104)</f>
        <v>106.26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12.794760415082511</v>
      </c>
      <c r="AD66">
        <f t="shared" si="1"/>
        <v>807.4260980815053</v>
      </c>
      <c r="AE66">
        <f>'IDT-1'!C66</f>
        <v>0</v>
      </c>
      <c r="AF66" s="24"/>
      <c r="AG66">
        <f t="shared" si="2"/>
        <v>807.4260980815053</v>
      </c>
      <c r="AI66" s="34">
        <f>PXIL!I66</f>
        <v>0</v>
      </c>
      <c r="AJ66" s="34">
        <f>PXIL!O66</f>
        <v>0</v>
      </c>
      <c r="AK66" s="34">
        <f>RTM_IEX!I66</f>
        <v>60.9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58.01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2.6129599999999997</v>
      </c>
      <c r="E67">
        <f>GT_NG!Q67</f>
        <v>7.9467130031856348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664.56910468459228</v>
      </c>
      <c r="P67" s="36">
        <v>63.63</v>
      </c>
      <c r="Q67" s="36">
        <v>18.827460210412731</v>
      </c>
      <c r="R67" s="38">
        <v>26.3</v>
      </c>
      <c r="S67" s="38">
        <v>0</v>
      </c>
      <c r="T67" s="37">
        <f>SUMPRODUCT(LTA!J67:AN67,LTA!J$101:AN$101,LTA!J$104:AN$104)</f>
        <v>100.04</v>
      </c>
      <c r="U67" s="37">
        <f>SUMPRODUCT(LTA!J67:AN67,LTA!J$102:AN$102,LTA!J$104:AN$104)</f>
        <v>106.26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12.131709602055974</v>
      </c>
      <c r="AD67">
        <f t="shared" si="1"/>
        <v>729.15452829613469</v>
      </c>
      <c r="AE67">
        <f>'IDT-1'!C67</f>
        <v>72.423000000000002</v>
      </c>
      <c r="AF67" s="24"/>
      <c r="AG67">
        <f t="shared" si="2"/>
        <v>801.57752829613469</v>
      </c>
      <c r="AI67" s="34">
        <f>PXIL!I67</f>
        <v>0</v>
      </c>
      <c r="AJ67" s="34">
        <f>PXIL!O67</f>
        <v>0</v>
      </c>
      <c r="AK67" s="34">
        <f>RTM_IEX!I67</f>
        <v>24.17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19.329999999999998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2.6129599999999997</v>
      </c>
      <c r="E68">
        <f>GT_NG!Q68</f>
        <v>7.9467130031856348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664.56910468459228</v>
      </c>
      <c r="P68" s="36">
        <v>63.63</v>
      </c>
      <c r="Q68" s="36">
        <v>18.827460210412731</v>
      </c>
      <c r="R68" s="38">
        <v>26.3</v>
      </c>
      <c r="S68" s="38">
        <v>0</v>
      </c>
      <c r="T68" s="37">
        <f>SUMPRODUCT(LTA!J68:AN68,LTA!J$101:AN$101,LTA!J$104:AN$104)</f>
        <v>86.61</v>
      </c>
      <c r="U68" s="37">
        <f>SUMPRODUCT(LTA!J68:AN68,LTA!J$102:AN$102,LTA!J$104:AN$104)</f>
        <v>106.26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12.156993602055975</v>
      </c>
      <c r="AD68">
        <f t="shared" ref="AD68:AD98" si="4">SUM(B68:AB68,AI68:AT68)-AC68</f>
        <v>732.13924429613451</v>
      </c>
      <c r="AE68">
        <f>'IDT-1'!C68</f>
        <v>66.165000000000006</v>
      </c>
      <c r="AF68" s="24"/>
      <c r="AG68">
        <f t="shared" ref="AG68:AG98" si="5">SUM(AD68:AF68)</f>
        <v>798.30424429613447</v>
      </c>
      <c r="AI68" s="34">
        <f>PXIL!I68</f>
        <v>0</v>
      </c>
      <c r="AJ68" s="34">
        <f>PXIL!O68</f>
        <v>0</v>
      </c>
      <c r="AK68" s="34">
        <f>RTM_IEX!I68</f>
        <v>17.399999999999999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42.54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2.6129599999999997</v>
      </c>
      <c r="E69">
        <f>GT_NG!Q69</f>
        <v>7.9467130031856348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56.36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664.56910468459228</v>
      </c>
      <c r="P69" s="36">
        <v>63.63</v>
      </c>
      <c r="Q69" s="36">
        <v>18.827460210412731</v>
      </c>
      <c r="R69" s="38">
        <v>23.379999999999995</v>
      </c>
      <c r="S69" s="38">
        <v>0</v>
      </c>
      <c r="T69" s="37">
        <f>SUMPRODUCT(LTA!J69:AN69,LTA!J$101:AN$101,LTA!J$104:AN$104)</f>
        <v>69.209999999999994</v>
      </c>
      <c r="U69" s="37">
        <f>SUMPRODUCT(LTA!J69:AN69,LTA!J$102:AN$102,LTA!J$104:AN$104)</f>
        <v>106.26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2.0299999999999998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12.353637602055974</v>
      </c>
      <c r="AD69">
        <f t="shared" si="4"/>
        <v>755.3526002961346</v>
      </c>
      <c r="AE69">
        <f>'IDT-1'!C69</f>
        <v>52.16</v>
      </c>
      <c r="AF69" s="24"/>
      <c r="AG69">
        <f t="shared" si="5"/>
        <v>807.51260029613456</v>
      </c>
      <c r="AI69" s="34">
        <f>PXIL!I69</f>
        <v>0</v>
      </c>
      <c r="AJ69" s="34">
        <f>PXIL!O69</f>
        <v>0</v>
      </c>
      <c r="AK69" s="34">
        <f>RTM_IEX!I69</f>
        <v>14.05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88.83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2.6129599999999997</v>
      </c>
      <c r="E70">
        <f>GT_NG!Q70</f>
        <v>7.9467130031856348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55.803378178523268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664.56910468459228</v>
      </c>
      <c r="P70" s="36">
        <v>63.63</v>
      </c>
      <c r="Q70" s="36">
        <v>18.827460210412731</v>
      </c>
      <c r="R70" s="38">
        <v>14.600000000000001</v>
      </c>
      <c r="S70" s="38">
        <v>0</v>
      </c>
      <c r="T70" s="37">
        <f>SUMPRODUCT(LTA!J70:AN70,LTA!J$101:AN$101,LTA!J$104:AN$104)</f>
        <v>52.36</v>
      </c>
      <c r="U70" s="37">
        <f>SUMPRODUCT(LTA!J70:AN70,LTA!J$102:AN$102,LTA!J$104:AN$104)</f>
        <v>106.26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118.64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12.53065397875557</v>
      </c>
      <c r="AD70">
        <f t="shared" si="4"/>
        <v>776.24896209795838</v>
      </c>
      <c r="AE70">
        <f>'IDT-1'!C70</f>
        <v>43.709000000000003</v>
      </c>
      <c r="AF70" s="24"/>
      <c r="AG70">
        <f t="shared" si="5"/>
        <v>819.95796209795844</v>
      </c>
      <c r="AI70" s="34">
        <f>PXIL!I70</f>
        <v>0</v>
      </c>
      <c r="AJ70" s="34">
        <f>PXIL!O70</f>
        <v>0</v>
      </c>
      <c r="AK70" s="34">
        <f>RTM_IEX!I70</f>
        <v>8.9499999999999993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24.58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2.6129599999999997</v>
      </c>
      <c r="E71">
        <f>GT_NG!Q71</f>
        <v>7.9467130031856348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55.803378178523268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664.56910468459228</v>
      </c>
      <c r="P71" s="36">
        <v>63.63</v>
      </c>
      <c r="Q71" s="36">
        <v>18.827460210412731</v>
      </c>
      <c r="R71" s="38">
        <v>5.17</v>
      </c>
      <c r="S71" s="38">
        <v>0</v>
      </c>
      <c r="T71" s="37">
        <f>SUMPRODUCT(LTA!J71:AN71,LTA!J$101:AN$101,LTA!J$104:AN$104)</f>
        <v>39.17</v>
      </c>
      <c r="U71" s="37">
        <f>SUMPRODUCT(LTA!J71:AN71,LTA!J$102:AN$102,LTA!J$104:AN$104)</f>
        <v>106.26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174.4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12.854473978755568</v>
      </c>
      <c r="AD71">
        <f t="shared" si="4"/>
        <v>814.47514209795827</v>
      </c>
      <c r="AE71">
        <f>'IDT-1'!C71</f>
        <v>37.415999999999997</v>
      </c>
      <c r="AF71" s="24"/>
      <c r="AG71">
        <f t="shared" si="5"/>
        <v>851.89114209795821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38.94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2.6129599999999997</v>
      </c>
      <c r="E72">
        <f>GT_NG!Q72</f>
        <v>7.9467130031856348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55.803378178523268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669.32028538186375</v>
      </c>
      <c r="P72" s="36">
        <v>63.63</v>
      </c>
      <c r="Q72" s="36">
        <v>18.827460210412731</v>
      </c>
      <c r="R72" s="38">
        <v>2.39</v>
      </c>
      <c r="S72" s="38">
        <v>0</v>
      </c>
      <c r="T72" s="37">
        <f>SUMPRODUCT(LTA!J72:AN72,LTA!J$101:AN$101,LTA!J$104:AN$104)</f>
        <v>30.28</v>
      </c>
      <c r="U72" s="37">
        <f>SUMPRODUCT(LTA!J72:AN72,LTA!J$102:AN$102,LTA!J$104:AN$104)</f>
        <v>106.26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167.74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12.868007896612649</v>
      </c>
      <c r="AD72">
        <f t="shared" si="4"/>
        <v>816.07278887737255</v>
      </c>
      <c r="AE72">
        <f>'IDT-1'!C72</f>
        <v>33.090000000000003</v>
      </c>
      <c r="AF72" s="24"/>
      <c r="AG72">
        <f t="shared" si="5"/>
        <v>849.16278887737258</v>
      </c>
      <c r="AI72" s="34">
        <f>PXIL!I72</f>
        <v>0</v>
      </c>
      <c r="AJ72" s="34">
        <f>PXIL!O72</f>
        <v>0</v>
      </c>
      <c r="AK72" s="34">
        <f>RTM_IEX!I72</f>
        <v>24.17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29.96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2.6129599999999997</v>
      </c>
      <c r="E73">
        <f>GT_NG!Q73</f>
        <v>7.9467130031856348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55.803378178523268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680.88051543772656</v>
      </c>
      <c r="P73" s="36">
        <v>63.63</v>
      </c>
      <c r="Q73" s="36">
        <v>18.827460210412731</v>
      </c>
      <c r="R73" s="38">
        <v>0.28999999999999998</v>
      </c>
      <c r="S73" s="38">
        <v>0</v>
      </c>
      <c r="T73" s="37">
        <f>SUMPRODUCT(LTA!J73:AN73,LTA!J$101:AN$101,LTA!J$104:AN$104)</f>
        <v>21.84</v>
      </c>
      <c r="U73" s="37">
        <f>SUMPRODUCT(LTA!J73:AN73,LTA!J$102:AN$102,LTA!J$104:AN$104)</f>
        <v>106.26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129.49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12.515209829081899</v>
      </c>
      <c r="AD73">
        <f t="shared" si="4"/>
        <v>774.42581700076641</v>
      </c>
      <c r="AE73">
        <f>'IDT-1'!C73</f>
        <v>30.882999999999999</v>
      </c>
      <c r="AF73" s="24"/>
      <c r="AG73">
        <f t="shared" si="5"/>
        <v>805.30881700076645</v>
      </c>
      <c r="AI73" s="34">
        <f>PXIL!I73</f>
        <v>0</v>
      </c>
      <c r="AJ73" s="34">
        <f>PXIL!O73</f>
        <v>0</v>
      </c>
      <c r="AK73" s="34">
        <f>RTM_IEX!I73</f>
        <v>28.89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20.47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2.6129599999999997</v>
      </c>
      <c r="E74">
        <f>GT_NG!Q74</f>
        <v>7.9482127779341392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55.803378178523268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703.19865252234024</v>
      </c>
      <c r="P74" s="36">
        <v>63.63</v>
      </c>
      <c r="Q74" s="36">
        <v>18.827460210412731</v>
      </c>
      <c r="R74" s="38">
        <v>0</v>
      </c>
      <c r="S74" s="38">
        <v>0</v>
      </c>
      <c r="T74" s="37">
        <f>SUMPRODUCT(LTA!J74:AN74,LTA!J$101:AN$101,LTA!J$104:AN$104)</f>
        <v>21.3</v>
      </c>
      <c r="U74" s="37">
        <f>SUMPRODUCT(LTA!J74:AN74,LTA!J$102:AN$102,LTA!J$104:AN$104)</f>
        <v>106.26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93.4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12.400630778700542</v>
      </c>
      <c r="AD74">
        <f t="shared" si="4"/>
        <v>760.90003291050971</v>
      </c>
      <c r="AE74">
        <f>'IDT-1'!C74</f>
        <v>34.344999999999999</v>
      </c>
      <c r="AF74" s="24"/>
      <c r="AG74">
        <f t="shared" si="5"/>
        <v>795.24503291050974</v>
      </c>
      <c r="AI74" s="34">
        <f>PXIL!I74</f>
        <v>0</v>
      </c>
      <c r="AJ74" s="34">
        <f>PXIL!O74</f>
        <v>0</v>
      </c>
      <c r="AK74" s="34">
        <f>RTM_IEX!I74</f>
        <v>33.54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16.78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2.6129599999999997</v>
      </c>
      <c r="E75">
        <f>GT_NG!Q75</f>
        <v>8.0157613284548273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56.7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719.43507781605683</v>
      </c>
      <c r="P75" s="36">
        <v>63.63</v>
      </c>
      <c r="Q75" s="36">
        <v>18.827460210412731</v>
      </c>
      <c r="R75" s="38">
        <v>0</v>
      </c>
      <c r="S75" s="38">
        <v>0</v>
      </c>
      <c r="T75" s="37">
        <f>SUMPRODUCT(LTA!J75:AN75,LTA!J$101:AN$101,LTA!J$104:AN$104)</f>
        <v>16.91</v>
      </c>
      <c r="U75" s="37">
        <f>SUMPRODUCT(LTA!J75:AN75,LTA!J$102:AN$102,LTA!J$104:AN$104)</f>
        <v>108.60000000000001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145.19999999999999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12.983427782292537</v>
      </c>
      <c r="AD75">
        <f t="shared" si="4"/>
        <v>829.6978315726318</v>
      </c>
      <c r="AE75">
        <f>'IDT-1'!C75</f>
        <v>44.216999999999999</v>
      </c>
      <c r="AF75" s="24"/>
      <c r="AG75">
        <f t="shared" si="5"/>
        <v>873.91483157263178</v>
      </c>
      <c r="AI75" s="34">
        <f>PXIL!I75</f>
        <v>0</v>
      </c>
      <c r="AJ75" s="34">
        <f>PXIL!O75</f>
        <v>0</v>
      </c>
      <c r="AK75" s="34">
        <f>RTM_IEX!I75</f>
        <v>31.76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20.99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2.6129599999999997</v>
      </c>
      <c r="E76">
        <f>GT_NG!Q76</f>
        <v>8.0157613284548273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56.7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746.12355666171288</v>
      </c>
      <c r="P76" s="36">
        <v>63.63</v>
      </c>
      <c r="Q76" s="36">
        <v>18.827460210412731</v>
      </c>
      <c r="R76" s="38">
        <v>0</v>
      </c>
      <c r="S76" s="38">
        <v>0</v>
      </c>
      <c r="T76" s="37">
        <f>SUMPRODUCT(LTA!J76:AN76,LTA!J$101:AN$101,LTA!J$104:AN$104)</f>
        <v>15.64</v>
      </c>
      <c r="U76" s="37">
        <f>SUMPRODUCT(LTA!J76:AN76,LTA!J$102:AN$102,LTA!J$104:AN$104)</f>
        <v>108.60000000000001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114.65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12.871107004596048</v>
      </c>
      <c r="AD76">
        <f t="shared" si="4"/>
        <v>816.43863119598427</v>
      </c>
      <c r="AE76">
        <f>'IDT-1'!C76</f>
        <v>50.073</v>
      </c>
      <c r="AF76" s="24"/>
      <c r="AG76">
        <f t="shared" si="5"/>
        <v>866.51163119598425</v>
      </c>
      <c r="AI76" s="34">
        <f>PXIL!I76</f>
        <v>0</v>
      </c>
      <c r="AJ76" s="34">
        <f>PXIL!O76</f>
        <v>0</v>
      </c>
      <c r="AK76" s="34">
        <f>RTM_IEX!I76</f>
        <v>22.68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21.83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2.6129599999999997</v>
      </c>
      <c r="E77">
        <f>GT_NG!Q77</f>
        <v>8.0157613284548273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744.83969439854593</v>
      </c>
      <c r="P77" s="36">
        <v>63.63</v>
      </c>
      <c r="Q77" s="36">
        <v>18.827460210412731</v>
      </c>
      <c r="R77" s="38">
        <v>0</v>
      </c>
      <c r="S77" s="38">
        <v>0</v>
      </c>
      <c r="T77" s="37">
        <f>SUMPRODUCT(LTA!J77:AN77,LTA!J$101:AN$101,LTA!J$104:AN$104)</f>
        <v>14.95</v>
      </c>
      <c r="U77" s="37">
        <f>SUMPRODUCT(LTA!J77:AN77,LTA!J$102:AN$102,LTA!J$104:AN$104)</f>
        <v>108.60000000000001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112.54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12.760278561585448</v>
      </c>
      <c r="AD77">
        <f t="shared" si="4"/>
        <v>803.35559737582821</v>
      </c>
      <c r="AE77">
        <f>'IDT-1'!C77</f>
        <v>48.865000000000002</v>
      </c>
      <c r="AF77" s="24"/>
      <c r="AG77">
        <f t="shared" si="5"/>
        <v>852.22059737582822</v>
      </c>
      <c r="AI77" s="34">
        <f>PXIL!I77</f>
        <v>0</v>
      </c>
      <c r="AJ77" s="34">
        <f>PXIL!O77</f>
        <v>0</v>
      </c>
      <c r="AK77" s="34">
        <f>RTM_IEX!I77</f>
        <v>4.01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30.49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2.6129599999999997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744.83969439854593</v>
      </c>
      <c r="P78" s="36">
        <v>63.63</v>
      </c>
      <c r="Q78" s="36">
        <v>18.827460210412731</v>
      </c>
      <c r="R78" s="38">
        <v>0</v>
      </c>
      <c r="S78" s="38">
        <v>0</v>
      </c>
      <c r="T78" s="37">
        <f>SUMPRODUCT(LTA!J78:AN78,LTA!J$101:AN$101,LTA!J$104:AN$104)</f>
        <v>14.49</v>
      </c>
      <c r="U78" s="37">
        <f>SUMPRODUCT(LTA!J78:AN78,LTA!J$102:AN$102,LTA!J$104:AN$104)</f>
        <v>108.60000000000001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118.73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12.792432649185045</v>
      </c>
      <c r="AD78">
        <f t="shared" si="4"/>
        <v>807.15131085960934</v>
      </c>
      <c r="AE78">
        <f>'IDT-1'!C78</f>
        <v>53.975999999999999</v>
      </c>
      <c r="AF78" s="24"/>
      <c r="AG78">
        <f t="shared" si="5"/>
        <v>861.12731085960934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32.299999999999997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2.6129599999999997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750.54790603903598</v>
      </c>
      <c r="P79" s="36">
        <v>68.332611903214712</v>
      </c>
      <c r="Q79" s="36">
        <v>18.827460210412731</v>
      </c>
      <c r="R79" s="38">
        <v>0</v>
      </c>
      <c r="S79" s="38">
        <v>0</v>
      </c>
      <c r="T79" s="37">
        <f>SUMPRODUCT(LTA!J79:AN79,LTA!J$101:AN$101,LTA!J$104:AN$104)</f>
        <v>14.33</v>
      </c>
      <c r="U79" s="37">
        <f>SUMPRODUCT(LTA!J79:AN79,LTA!J$102:AN$102,LTA!J$104:AN$104)</f>
        <v>108.60000000000001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127.98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12.98822587917484</v>
      </c>
      <c r="AD79">
        <f t="shared" si="4"/>
        <v>788.0863411733244</v>
      </c>
      <c r="AE79">
        <f>'IDT-1'!C79</f>
        <v>60.198</v>
      </c>
      <c r="AF79" s="24"/>
      <c r="AG79">
        <f t="shared" si="5"/>
        <v>848.28434117332438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-21</v>
      </c>
      <c r="AM79" s="34">
        <f>RTM_PXI!I79</f>
        <v>0</v>
      </c>
      <c r="AN79" s="34">
        <f>RTM_PXI!O79</f>
        <v>0</v>
      </c>
      <c r="AO79" s="148">
        <f>GDAM_IEX!I79</f>
        <v>14.93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2.6129599999999997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745.83732802379109</v>
      </c>
      <c r="P80" s="36">
        <v>68.332611903214712</v>
      </c>
      <c r="Q80" s="36">
        <v>18.827460210412731</v>
      </c>
      <c r="R80" s="38">
        <v>0</v>
      </c>
      <c r="S80" s="38">
        <v>0</v>
      </c>
      <c r="T80" s="37">
        <f>SUMPRODUCT(LTA!J80:AN80,LTA!J$101:AN$101,LTA!J$104:AN$104)</f>
        <v>14.33</v>
      </c>
      <c r="U80" s="37">
        <f>SUMPRODUCT(LTA!J80:AN80,LTA!J$102:AN$102,LTA!J$104:AN$104)</f>
        <v>108.60000000000001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111.47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12.659650500248555</v>
      </c>
      <c r="AD80">
        <f t="shared" si="4"/>
        <v>781.43433853700583</v>
      </c>
      <c r="AE80">
        <f>'IDT-1'!C80</f>
        <v>66.052999999999997</v>
      </c>
      <c r="AF80" s="24"/>
      <c r="AG80">
        <f t="shared" si="5"/>
        <v>847.48733853700583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</v>
      </c>
      <c r="AM80" s="34">
        <f>RTM_PXI!I80</f>
        <v>0</v>
      </c>
      <c r="AN80" s="34">
        <f>RTM_PXI!O80</f>
        <v>0</v>
      </c>
      <c r="AO80" s="148">
        <f>GDAM_IEX!I80</f>
        <v>13.17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2.6129599999999997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725.40485634405729</v>
      </c>
      <c r="P81" s="36">
        <v>68.332611903214712</v>
      </c>
      <c r="Q81" s="36">
        <v>18.827460210412731</v>
      </c>
      <c r="R81" s="38">
        <v>0</v>
      </c>
      <c r="S81" s="38">
        <v>0</v>
      </c>
      <c r="T81" s="37">
        <f>SUMPRODUCT(LTA!J81:AN81,LTA!J$101:AN$101,LTA!J$104:AN$104)</f>
        <v>14.33</v>
      </c>
      <c r="U81" s="37">
        <f>SUMPRODUCT(LTA!J81:AN81,LTA!J$102:AN$102,LTA!J$104:AN$104)</f>
        <v>108.60000000000001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12.170225949514347</v>
      </c>
      <c r="AD81">
        <f t="shared" si="4"/>
        <v>733.70129140800623</v>
      </c>
      <c r="AE81">
        <f>'IDT-1'!C81</f>
        <v>76.605999999999995</v>
      </c>
      <c r="AF81" s="24"/>
      <c r="AG81">
        <f t="shared" si="5"/>
        <v>810.30729140800622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91.85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2.6129599999999997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705.34630445012101</v>
      </c>
      <c r="P82" s="36">
        <v>68.332611903214712</v>
      </c>
      <c r="Q82" s="36">
        <v>18.827460210412731</v>
      </c>
      <c r="R82" s="38">
        <v>0</v>
      </c>
      <c r="S82" s="38">
        <v>0</v>
      </c>
      <c r="T82" s="37">
        <f>SUMPRODUCT(LTA!J82:AN82,LTA!J$101:AN$101,LTA!J$104:AN$104)</f>
        <v>14.33</v>
      </c>
      <c r="U82" s="37">
        <f>SUMPRODUCT(LTA!J82:AN82,LTA!J$102:AN$102,LTA!J$104:AN$104)</f>
        <v>108.60000000000001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11.798706113605281</v>
      </c>
      <c r="AD82">
        <f t="shared" si="4"/>
        <v>689.84425934997898</v>
      </c>
      <c r="AE82">
        <f>'IDT-1'!C82</f>
        <v>81.37</v>
      </c>
      <c r="AF82" s="24"/>
      <c r="AG82">
        <f t="shared" si="5"/>
        <v>771.21425934997899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67.680000000000007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2.6129599999999997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691.26001335219064</v>
      </c>
      <c r="P83" s="36">
        <v>68.332611903214712</v>
      </c>
      <c r="Q83" s="36">
        <v>18.827460210412731</v>
      </c>
      <c r="R83" s="38">
        <v>0</v>
      </c>
      <c r="S83" s="38">
        <v>0</v>
      </c>
      <c r="T83" s="37">
        <f>SUMPRODUCT(LTA!J83:AN83,LTA!J$101:AN$101,LTA!J$104:AN$104)</f>
        <v>14.33</v>
      </c>
      <c r="U83" s="37">
        <f>SUMPRODUCT(LTA!J83:AN83,LTA!J$102:AN$102,LTA!J$104:AN$104)</f>
        <v>108.60000000000001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10.323741439993652</v>
      </c>
      <c r="AD83">
        <f t="shared" si="4"/>
        <v>716.57530722326646</v>
      </c>
      <c r="AE83">
        <f>'IDT-1'!C83</f>
        <v>25</v>
      </c>
      <c r="AF83" s="24"/>
      <c r="AG83">
        <f t="shared" si="5"/>
        <v>741.57530722326646</v>
      </c>
      <c r="AI83" s="34">
        <f>PXIL!I83</f>
        <v>0</v>
      </c>
      <c r="AJ83" s="34">
        <f>PXIL!O83</f>
        <v>0</v>
      </c>
      <c r="AK83" s="34">
        <f>RTM_IEX!I83</f>
        <v>19.34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2.6129599999999997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678.44303454398585</v>
      </c>
      <c r="P84" s="36">
        <v>68.332611903214712</v>
      </c>
      <c r="Q84" s="36">
        <v>18.827460210412731</v>
      </c>
      <c r="R84" s="38">
        <v>0</v>
      </c>
      <c r="S84" s="38">
        <v>0</v>
      </c>
      <c r="T84" s="37">
        <f>SUMPRODUCT(LTA!J84:AN84,LTA!J$101:AN$101,LTA!J$104:AN$104)</f>
        <v>14.33</v>
      </c>
      <c r="U84" s="37">
        <f>SUMPRODUCT(LTA!J84:AN84,LTA!J$102:AN$102,LTA!J$104:AN$104)</f>
        <v>108.60000000000001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10.216078818004732</v>
      </c>
      <c r="AD84">
        <f t="shared" si="4"/>
        <v>703.86599103705066</v>
      </c>
      <c r="AE84">
        <f>'IDT-1'!C84</f>
        <v>15</v>
      </c>
      <c r="AF84" s="24"/>
      <c r="AG84">
        <f t="shared" si="5"/>
        <v>718.86599103705066</v>
      </c>
      <c r="AI84" s="34">
        <f>PXIL!I84</f>
        <v>0</v>
      </c>
      <c r="AJ84" s="34">
        <f>PXIL!O84</f>
        <v>0</v>
      </c>
      <c r="AK84" s="34">
        <f>RTM_IEX!I84</f>
        <v>19.34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2.6129599999999997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679.88984240667605</v>
      </c>
      <c r="P85" s="36">
        <v>68.332611903214712</v>
      </c>
      <c r="Q85" s="36">
        <v>18.827460210412731</v>
      </c>
      <c r="R85" s="38">
        <v>0</v>
      </c>
      <c r="S85" s="38">
        <v>0</v>
      </c>
      <c r="T85" s="37">
        <f>SUMPRODUCT(LTA!J85:AN85,LTA!J$101:AN$101,LTA!J$104:AN$104)</f>
        <v>14.33</v>
      </c>
      <c r="U85" s="37">
        <f>SUMPRODUCT(LTA!J85:AN85,LTA!J$102:AN$102,LTA!J$104:AN$104)</f>
        <v>108.60000000000001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10.22823200405133</v>
      </c>
      <c r="AD85">
        <f t="shared" si="4"/>
        <v>705.30064571369428</v>
      </c>
      <c r="AE85">
        <f>'IDT-1'!C85</f>
        <v>10</v>
      </c>
      <c r="AF85" s="24"/>
      <c r="AG85">
        <f t="shared" si="5"/>
        <v>715.30064571369428</v>
      </c>
      <c r="AI85" s="34">
        <f>PXIL!I85</f>
        <v>0</v>
      </c>
      <c r="AJ85" s="34">
        <f>PXIL!O85</f>
        <v>0</v>
      </c>
      <c r="AK85" s="34">
        <f>RTM_IEX!I85</f>
        <v>19.34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2.6129599999999997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674.1266819841635</v>
      </c>
      <c r="P86" s="36">
        <v>68.332611903214712</v>
      </c>
      <c r="Q86" s="36">
        <v>18.827460210412731</v>
      </c>
      <c r="R86" s="38">
        <v>0</v>
      </c>
      <c r="S86" s="38">
        <v>0</v>
      </c>
      <c r="T86" s="37">
        <f>SUMPRODUCT(LTA!J86:AN86,LTA!J$101:AN$101,LTA!J$104:AN$104)</f>
        <v>14.33</v>
      </c>
      <c r="U86" s="37">
        <f>SUMPRODUCT(LTA!J86:AN86,LTA!J$102:AN$102,LTA!J$104:AN$104)</f>
        <v>108.60000000000001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10.098593456502222</v>
      </c>
      <c r="AD86">
        <f t="shared" si="4"/>
        <v>689.99712383873066</v>
      </c>
      <c r="AE86">
        <f>'IDT-1'!C86</f>
        <v>5</v>
      </c>
      <c r="AF86" s="24"/>
      <c r="AG86">
        <f t="shared" si="5"/>
        <v>694.99712383873066</v>
      </c>
      <c r="AI86" s="34">
        <f>PXIL!I86</f>
        <v>0</v>
      </c>
      <c r="AJ86" s="34">
        <f>PXIL!O86</f>
        <v>0</v>
      </c>
      <c r="AK86" s="34">
        <f>RTM_IEX!I86</f>
        <v>9.67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2.6129599999999997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680.51367576586927</v>
      </c>
      <c r="P87" s="36">
        <v>68.332611903214712</v>
      </c>
      <c r="Q87" s="36">
        <v>18.827460210412731</v>
      </c>
      <c r="R87" s="38">
        <v>0</v>
      </c>
      <c r="S87" s="38">
        <v>0</v>
      </c>
      <c r="T87" s="37">
        <f>SUMPRODUCT(LTA!J87:AN87,LTA!J$101:AN$101,LTA!J$104:AN$104)</f>
        <v>14.33</v>
      </c>
      <c r="U87" s="37">
        <f>SUMPRODUCT(LTA!J87:AN87,LTA!J$102:AN$102,LTA!J$104:AN$104)</f>
        <v>108.60000000000001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10.071016204268552</v>
      </c>
      <c r="AD87">
        <f t="shared" si="4"/>
        <v>686.74169487267022</v>
      </c>
      <c r="AE87">
        <f>'IDT-1'!C87</f>
        <v>0</v>
      </c>
      <c r="AF87" s="24"/>
      <c r="AG87">
        <f t="shared" si="5"/>
        <v>686.74169487267022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2.6129599999999997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680.51275041025565</v>
      </c>
      <c r="P88" s="36">
        <v>68.332611903214712</v>
      </c>
      <c r="Q88" s="36">
        <v>18.827460210412731</v>
      </c>
      <c r="R88" s="38">
        <v>0</v>
      </c>
      <c r="S88" s="38">
        <v>0</v>
      </c>
      <c r="T88" s="37">
        <f>SUMPRODUCT(LTA!J88:AN88,LTA!J$101:AN$101,LTA!J$104:AN$104)</f>
        <v>14.33</v>
      </c>
      <c r="U88" s="37">
        <f>SUMPRODUCT(LTA!J88:AN88,LTA!J$102:AN$102,LTA!J$104:AN$104)</f>
        <v>107.92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10.065296431281396</v>
      </c>
      <c r="AD88">
        <f t="shared" si="4"/>
        <v>686.06648929004371</v>
      </c>
      <c r="AE88">
        <f>'IDT-1'!C88</f>
        <v>0</v>
      </c>
      <c r="AF88" s="24"/>
      <c r="AG88">
        <f t="shared" si="5"/>
        <v>686.06648929004371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2.6129599999999997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657.65191382933506</v>
      </c>
      <c r="P89" s="36">
        <v>68.332611903214712</v>
      </c>
      <c r="Q89" s="36">
        <v>18.827460210412731</v>
      </c>
      <c r="R89" s="38">
        <v>0</v>
      </c>
      <c r="S89" s="38">
        <v>0</v>
      </c>
      <c r="T89" s="37">
        <f>SUMPRODUCT(LTA!J89:AN89,LTA!J$101:AN$101,LTA!J$104:AN$104)</f>
        <v>14.33</v>
      </c>
      <c r="U89" s="37">
        <f>SUMPRODUCT(LTA!J89:AN89,LTA!J$102:AN$102,LTA!J$104:AN$104)</f>
        <v>107.92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10.157521404001663</v>
      </c>
      <c r="AD89">
        <f t="shared" si="4"/>
        <v>696.95342773640289</v>
      </c>
      <c r="AE89">
        <f>'IDT-1'!C89</f>
        <v>0</v>
      </c>
      <c r="AF89" s="24"/>
      <c r="AG89">
        <f t="shared" si="5"/>
        <v>696.95342773640289</v>
      </c>
      <c r="AI89" s="34">
        <f>PXIL!I89</f>
        <v>0</v>
      </c>
      <c r="AJ89" s="34">
        <f>PXIL!O89</f>
        <v>0</v>
      </c>
      <c r="AK89" s="34">
        <f>RTM_IEX!I89</f>
        <v>33.840000000000003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2.6129599999999997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650.89854408946405</v>
      </c>
      <c r="P90" s="36">
        <v>68.332611903214712</v>
      </c>
      <c r="Q90" s="36">
        <v>18.827460210412731</v>
      </c>
      <c r="R90" s="38">
        <v>0</v>
      </c>
      <c r="S90" s="38">
        <v>0</v>
      </c>
      <c r="T90" s="37">
        <f>SUMPRODUCT(LTA!J90:AN90,LTA!J$101:AN$101,LTA!J$104:AN$104)</f>
        <v>14.33</v>
      </c>
      <c r="U90" s="37">
        <f>SUMPRODUCT(LTA!J90:AN90,LTA!J$102:AN$102,LTA!J$104:AN$104)</f>
        <v>107.92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10.100793098186747</v>
      </c>
      <c r="AD90">
        <f t="shared" si="4"/>
        <v>690.25678630234677</v>
      </c>
      <c r="AE90">
        <f>'IDT-1'!C90</f>
        <v>0</v>
      </c>
      <c r="AF90" s="24"/>
      <c r="AG90">
        <f t="shared" si="5"/>
        <v>690.25678630234677</v>
      </c>
      <c r="AI90" s="34">
        <f>PXIL!I90</f>
        <v>0</v>
      </c>
      <c r="AJ90" s="34">
        <f>PXIL!O90</f>
        <v>0</v>
      </c>
      <c r="AK90" s="34">
        <f>RTM_IEX!I90</f>
        <v>33.840000000000003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2.6129599999999997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654.9989395464695</v>
      </c>
      <c r="P91" s="36">
        <v>68.332611903214712</v>
      </c>
      <c r="Q91" s="36">
        <v>18.827460210412731</v>
      </c>
      <c r="R91" s="38">
        <v>0</v>
      </c>
      <c r="S91" s="38">
        <v>0</v>
      </c>
      <c r="T91" s="37">
        <f>SUMPRODUCT(LTA!J91:AN91,LTA!J$101:AN$101,LTA!J$104:AN$104)</f>
        <v>14.33</v>
      </c>
      <c r="U91" s="37">
        <f>SUMPRODUCT(LTA!J91:AN91,LTA!J$102:AN$102,LTA!J$104:AN$104)</f>
        <v>107.92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-284.17</v>
      </c>
      <c r="AC91">
        <f t="shared" si="3"/>
        <v>10.513987879485052</v>
      </c>
      <c r="AD91">
        <f t="shared" si="4"/>
        <v>670.40398697805381</v>
      </c>
      <c r="AE91">
        <f>'IDT-1'!C91</f>
        <v>0</v>
      </c>
      <c r="AF91" s="24"/>
      <c r="AG91">
        <f t="shared" si="5"/>
        <v>670.40398697805381</v>
      </c>
      <c r="AI91" s="34">
        <f>PXIL!I91</f>
        <v>0</v>
      </c>
      <c r="AJ91" s="34">
        <f>PXIL!O91</f>
        <v>0</v>
      </c>
      <c r="AK91" s="34">
        <f>RTM_IEX!I91</f>
        <v>44.47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2.6129599999999997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654.9996555589172</v>
      </c>
      <c r="P92" s="36">
        <v>68.332611903214712</v>
      </c>
      <c r="Q92" s="36">
        <v>18.827460210412731</v>
      </c>
      <c r="R92" s="38">
        <v>0</v>
      </c>
      <c r="S92" s="38">
        <v>0</v>
      </c>
      <c r="T92" s="37">
        <f>SUMPRODUCT(LTA!J92:AN92,LTA!J$101:AN$101,LTA!J$104:AN$104)</f>
        <v>14.33</v>
      </c>
      <c r="U92" s="37">
        <f>SUMPRODUCT(LTA!J92:AN92,LTA!J$102:AN$102,LTA!J$104:AN$104)</f>
        <v>107.92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-284.17</v>
      </c>
      <c r="AC92">
        <f t="shared" si="3"/>
        <v>10.440913893989613</v>
      </c>
      <c r="AD92">
        <f t="shared" si="4"/>
        <v>661.77777697599697</v>
      </c>
      <c r="AE92">
        <f>'IDT-1'!C92</f>
        <v>0</v>
      </c>
      <c r="AF92" s="24"/>
      <c r="AG92">
        <f t="shared" si="5"/>
        <v>661.77777697599697</v>
      </c>
      <c r="AI92" s="34">
        <f>PXIL!I92</f>
        <v>0</v>
      </c>
      <c r="AJ92" s="34">
        <f>PXIL!O92</f>
        <v>0</v>
      </c>
      <c r="AK92" s="34">
        <f>RTM_IEX!I92</f>
        <v>35.770000000000003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2.6129599999999997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654.93420716483968</v>
      </c>
      <c r="P93" s="36">
        <v>68.332611903214712</v>
      </c>
      <c r="Q93" s="36">
        <v>18.827460210412731</v>
      </c>
      <c r="R93" s="38">
        <v>0</v>
      </c>
      <c r="S93" s="38">
        <v>0</v>
      </c>
      <c r="T93" s="37">
        <f>SUMPRODUCT(LTA!J93:AN93,LTA!J$101:AN$101,LTA!J$104:AN$104)</f>
        <v>14.33</v>
      </c>
      <c r="U93" s="37">
        <f>SUMPRODUCT(LTA!J93:AN93,LTA!J$102:AN$102,LTA!J$104:AN$104)</f>
        <v>107.92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-284.17</v>
      </c>
      <c r="AC93">
        <f t="shared" si="3"/>
        <v>10.359136127479362</v>
      </c>
      <c r="AD93">
        <f t="shared" si="4"/>
        <v>652.12410634842979</v>
      </c>
      <c r="AE93">
        <f>'IDT-1'!C93</f>
        <v>0</v>
      </c>
      <c r="AF93" s="24"/>
      <c r="AG93">
        <f t="shared" si="5"/>
        <v>652.12410634842979</v>
      </c>
      <c r="AI93" s="34">
        <f>PXIL!I93</f>
        <v>0</v>
      </c>
      <c r="AJ93" s="34">
        <f>PXIL!O93</f>
        <v>0</v>
      </c>
      <c r="AK93" s="34">
        <f>RTM_IEX!I93</f>
        <v>26.1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2.6129599999999997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654.93420716483968</v>
      </c>
      <c r="P94" s="36">
        <v>68.332611903214712</v>
      </c>
      <c r="Q94" s="36">
        <v>18.827460210412731</v>
      </c>
      <c r="R94" s="38">
        <v>0</v>
      </c>
      <c r="S94" s="38">
        <v>0</v>
      </c>
      <c r="T94" s="37">
        <f>SUMPRODUCT(LTA!J94:AN94,LTA!J$101:AN$101,LTA!J$104:AN$104)</f>
        <v>14.33</v>
      </c>
      <c r="U94" s="37">
        <f>SUMPRODUCT(LTA!J94:AN94,LTA!J$102:AN$102,LTA!J$104:AN$104)</f>
        <v>107.92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-284.17</v>
      </c>
      <c r="AC94">
        <f t="shared" si="3"/>
        <v>10.302352127479363</v>
      </c>
      <c r="AD94">
        <f t="shared" si="4"/>
        <v>645.42089034842979</v>
      </c>
      <c r="AE94">
        <f>'IDT-1'!C94</f>
        <v>0</v>
      </c>
      <c r="AF94" s="24"/>
      <c r="AG94">
        <f t="shared" si="5"/>
        <v>645.42089034842979</v>
      </c>
      <c r="AI94" s="34">
        <f>PXIL!I94</f>
        <v>0</v>
      </c>
      <c r="AJ94" s="34">
        <f>PXIL!O94</f>
        <v>0</v>
      </c>
      <c r="AK94" s="34">
        <f>RTM_IEX!I94</f>
        <v>19.34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2.6129599999999997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652.78843345692235</v>
      </c>
      <c r="P95" s="36">
        <v>68.332611903214712</v>
      </c>
      <c r="Q95" s="36">
        <v>18.827460210412731</v>
      </c>
      <c r="R95" s="38">
        <v>0</v>
      </c>
      <c r="S95" s="38">
        <v>0</v>
      </c>
      <c r="T95" s="37">
        <f>SUMPRODUCT(LTA!J95:AN95,LTA!J$101:AN$101,LTA!J$104:AN$104)</f>
        <v>14.33</v>
      </c>
      <c r="U95" s="37">
        <f>SUMPRODUCT(LTA!J95:AN95,LTA!J$102:AN$102,LTA!J$104:AN$104)</f>
        <v>107.92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-284.17</v>
      </c>
      <c r="AC95">
        <f t="shared" si="3"/>
        <v>10.121871628332856</v>
      </c>
      <c r="AD95">
        <f t="shared" si="4"/>
        <v>624.1155971396588</v>
      </c>
      <c r="AE95">
        <f>'IDT-1'!C95</f>
        <v>0</v>
      </c>
      <c r="AF95" s="24"/>
      <c r="AG95">
        <f t="shared" si="5"/>
        <v>624.1155971396588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2.6129599999999997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664.70364221875764</v>
      </c>
      <c r="P96" s="36">
        <v>68.332611903214712</v>
      </c>
      <c r="Q96" s="36">
        <v>18.827460210412731</v>
      </c>
      <c r="R96" s="38">
        <v>0</v>
      </c>
      <c r="S96" s="38">
        <v>0</v>
      </c>
      <c r="T96" s="37">
        <f>SUMPRODUCT(LTA!J96:AN96,LTA!J$101:AN$101,LTA!J$104:AN$104)</f>
        <v>14.33</v>
      </c>
      <c r="U96" s="37">
        <f>SUMPRODUCT(LTA!J96:AN96,LTA!J$102:AN$102,LTA!J$104:AN$104)</f>
        <v>107.92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-284.17</v>
      </c>
      <c r="AC96">
        <f t="shared" si="3"/>
        <v>10.340555590080719</v>
      </c>
      <c r="AD96">
        <f t="shared" si="4"/>
        <v>621.81212193974636</v>
      </c>
      <c r="AE96">
        <f>'IDT-1'!C96</f>
        <v>0</v>
      </c>
      <c r="AF96" s="24"/>
      <c r="AG96">
        <f t="shared" si="5"/>
        <v>621.81212193974636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-14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2.6129599999999997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660.99470732796601</v>
      </c>
      <c r="P97" s="36">
        <v>68.332611903214712</v>
      </c>
      <c r="Q97" s="36">
        <v>18.827460210412731</v>
      </c>
      <c r="R97" s="38">
        <v>0</v>
      </c>
      <c r="S97" s="38">
        <v>0</v>
      </c>
      <c r="T97" s="37">
        <f>SUMPRODUCT(LTA!J97:AN97,LTA!J$101:AN$101,LTA!J$104:AN$104)</f>
        <v>14.33</v>
      </c>
      <c r="U97" s="37">
        <f>SUMPRODUCT(LTA!J97:AN97,LTA!J$102:AN$102,LTA!J$104:AN$104)</f>
        <v>107.92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-284.17</v>
      </c>
      <c r="AC97">
        <f t="shared" si="3"/>
        <v>10.504237164670519</v>
      </c>
      <c r="AD97">
        <f t="shared" si="4"/>
        <v>594.93950547436498</v>
      </c>
      <c r="AE97">
        <f>'IDT-1'!C97</f>
        <v>0</v>
      </c>
      <c r="AF97" s="24"/>
      <c r="AG97">
        <f t="shared" si="5"/>
        <v>594.93950547436498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2.6129599999999997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661.6554182650757</v>
      </c>
      <c r="P98" s="36">
        <v>68.332611903214712</v>
      </c>
      <c r="Q98" s="36">
        <v>18.827460210412731</v>
      </c>
      <c r="R98" s="38">
        <v>0</v>
      </c>
      <c r="S98" s="38">
        <v>0</v>
      </c>
      <c r="T98" s="37">
        <f>SUMPRODUCT(LTA!J98:AN98,LTA!J$101:AN$101,LTA!J$104:AN$104)</f>
        <v>14.33</v>
      </c>
      <c r="U98" s="37">
        <f>SUMPRODUCT(LTA!J98:AN98,LTA!J$102:AN$102,LTA!J$104:AN$104)</f>
        <v>107.92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-284.17</v>
      </c>
      <c r="AC98">
        <f t="shared" si="3"/>
        <v>10.636854502415575</v>
      </c>
      <c r="AD98">
        <f t="shared" si="4"/>
        <v>580.4675990737295</v>
      </c>
      <c r="AE98">
        <f>'IDT-1'!C98</f>
        <v>0</v>
      </c>
      <c r="AF98" s="24"/>
      <c r="AG98">
        <f t="shared" si="5"/>
        <v>580.4675990737295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-52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6.2711039999999857E-2</v>
      </c>
      <c r="E99">
        <f t="shared" si="6"/>
        <v>0.19993297784110012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1.1953211093268219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15.718523127905454</v>
      </c>
      <c r="P99" s="36">
        <f t="shared" si="6"/>
        <v>1.527342311096423</v>
      </c>
      <c r="Q99" s="36">
        <f t="shared" si="6"/>
        <v>0.44366412462907973</v>
      </c>
      <c r="R99" s="38">
        <f t="shared" si="6"/>
        <v>0.26009499999999985</v>
      </c>
      <c r="S99" s="38">
        <f t="shared" si="6"/>
        <v>0</v>
      </c>
      <c r="T99" s="37">
        <f t="shared" si="6"/>
        <v>1.8313449999999993</v>
      </c>
      <c r="U99" s="37">
        <f t="shared" si="6"/>
        <v>2.5624100000000039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0.35406749999999998</v>
      </c>
      <c r="Z99" s="34">
        <f t="shared" si="6"/>
        <v>-9.2499999999999999E-2</v>
      </c>
      <c r="AA99" s="75">
        <f t="shared" si="6"/>
        <v>0</v>
      </c>
      <c r="AB99" s="75">
        <f t="shared" si="6"/>
        <v>-7.5233599999999967</v>
      </c>
      <c r="AC99">
        <f t="shared" si="6"/>
        <v>0.27310815507757935</v>
      </c>
      <c r="AD99">
        <f t="shared" si="6"/>
        <v>16.744191535721296</v>
      </c>
      <c r="AE99">
        <f t="shared" si="6"/>
        <v>6.8259750000000008E-2</v>
      </c>
      <c r="AG99">
        <f t="shared" si="6"/>
        <v>16.812451285721298</v>
      </c>
      <c r="AI99">
        <f t="shared" si="6"/>
        <v>0</v>
      </c>
      <c r="AJ99">
        <f t="shared" si="6"/>
        <v>0</v>
      </c>
      <c r="AK99">
        <f t="shared" si="6"/>
        <v>0.36081750000000001</v>
      </c>
      <c r="AL99">
        <f t="shared" si="6"/>
        <v>-9.9250000000000005E-2</v>
      </c>
      <c r="AM99">
        <f t="shared" si="6"/>
        <v>0</v>
      </c>
      <c r="AN99">
        <f t="shared" si="6"/>
        <v>0</v>
      </c>
      <c r="AO99">
        <f t="shared" si="6"/>
        <v>0.21618000000000001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X3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45232</v>
      </c>
      <c r="B1" s="215"/>
      <c r="C1" s="215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6" t="s">
        <v>563</v>
      </c>
      <c r="AT1" s="226" t="s">
        <v>564</v>
      </c>
    </row>
    <row r="2" spans="1:46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S2" s="226"/>
      <c r="AT2" s="226"/>
    </row>
    <row r="3" spans="1:46">
      <c r="A3" t="s">
        <v>45</v>
      </c>
      <c r="D3">
        <f>TWEPL!R3</f>
        <v>3.3700799999999997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55.27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524.12849979165776</v>
      </c>
      <c r="P3" s="36">
        <v>68.27712916246216</v>
      </c>
      <c r="Q3" s="36">
        <v>17.799999999999997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379.07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-11.62</v>
      </c>
      <c r="AA3" s="75">
        <f>STOA!J3</f>
        <v>3.97</v>
      </c>
      <c r="AB3" s="75">
        <f>-STOA!P3</f>
        <v>0</v>
      </c>
      <c r="AC3">
        <f>SUMIF(B3:AB3,"&gt;0")*$AC$2-SUMIF(B3:AB3,"&lt;0")*($AC$2/(1-$AC$2))+SUMIF(AI3:AR3,"&gt;0")*$AC$2-SUMIF(AI3:AR3,"&lt;0")*($AC$2/(1-$AC$2))</f>
        <v>9.2403092267195479</v>
      </c>
      <c r="AD3">
        <f>SUM(B3:AB3,AI3:AT3)-AC3</f>
        <v>1017.2462896821035</v>
      </c>
      <c r="AE3">
        <f>'IDT-1'!F3</f>
        <v>-159.97300000000001</v>
      </c>
      <c r="AF3" s="24"/>
      <c r="AG3">
        <f>SUM(AD3:AF3)</f>
        <v>857.2732896821035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6">
      <c r="A4" t="s">
        <v>46</v>
      </c>
      <c r="D4">
        <f>TWEPL!R4</f>
        <v>3.3700799999999997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55.27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527.34329879837105</v>
      </c>
      <c r="P4" s="36">
        <v>68.27712916246216</v>
      </c>
      <c r="Q4" s="36">
        <v>17.799999999999997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379.07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-19</v>
      </c>
      <c r="AA4" s="75">
        <f>STOA!J4</f>
        <v>3.97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9.329830682385623</v>
      </c>
      <c r="AD4">
        <f t="shared" ref="AD4:AD67" si="1">SUM(B4:AB4,AI4:AT4)-AC4</f>
        <v>1012.9915672331506</v>
      </c>
      <c r="AE4">
        <f>'IDT-1'!F4</f>
        <v>-152</v>
      </c>
      <c r="AF4" s="24"/>
      <c r="AG4">
        <f t="shared" ref="AG4:AG67" si="2">SUM(AD4:AF4)</f>
        <v>860.99156723315059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6">
      <c r="A5" t="s">
        <v>47</v>
      </c>
      <c r="D5">
        <f>TWEPL!R5</f>
        <v>3.3700799999999997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516.34109032378137</v>
      </c>
      <c r="P5" s="36">
        <v>68.27712916246216</v>
      </c>
      <c r="Q5" s="36">
        <v>17.799999999999997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379.07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-16</v>
      </c>
      <c r="AA5" s="75">
        <f>STOA!J5</f>
        <v>3.97</v>
      </c>
      <c r="AB5" s="75">
        <f>-STOA!P5</f>
        <v>0</v>
      </c>
      <c r="AC5">
        <f t="shared" si="0"/>
        <v>9.19856170000965</v>
      </c>
      <c r="AD5">
        <f t="shared" si="1"/>
        <v>1013.5633456706622</v>
      </c>
      <c r="AE5">
        <f>'IDT-1'!F5</f>
        <v>-153</v>
      </c>
      <c r="AF5" s="24"/>
      <c r="AG5">
        <f t="shared" si="2"/>
        <v>860.56334567066222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6">
      <c r="A6" t="s">
        <v>48</v>
      </c>
      <c r="D6">
        <f>TWEPL!R6</f>
        <v>3.3700799999999997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515.68617981970533</v>
      </c>
      <c r="P6" s="36">
        <v>68.27712916246216</v>
      </c>
      <c r="Q6" s="36">
        <v>17.799999999999997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379.07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-47</v>
      </c>
      <c r="AA6" s="75">
        <f>STOA!J6</f>
        <v>3.97</v>
      </c>
      <c r="AB6" s="75">
        <f>-STOA!P6</f>
        <v>0</v>
      </c>
      <c r="AC6">
        <f t="shared" si="0"/>
        <v>9.4556663412469728</v>
      </c>
      <c r="AD6">
        <f t="shared" si="1"/>
        <v>981.65133052534884</v>
      </c>
      <c r="AE6">
        <f>'IDT-1'!F6</f>
        <v>-135</v>
      </c>
      <c r="AF6" s="24"/>
      <c r="AG6">
        <f t="shared" si="2"/>
        <v>846.65133052534884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6">
      <c r="A7" t="s">
        <v>49</v>
      </c>
      <c r="D7">
        <f>TWEPL!R7</f>
        <v>3.3700799999999997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507.34604108741797</v>
      </c>
      <c r="P7" s="36">
        <v>68.27712916246216</v>
      </c>
      <c r="Q7" s="36">
        <v>17.799999999999997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379.07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-55</v>
      </c>
      <c r="AA7" s="75">
        <f>STOA!J7</f>
        <v>3.97</v>
      </c>
      <c r="AB7" s="75">
        <f>-STOA!P7</f>
        <v>0</v>
      </c>
      <c r="AC7">
        <f t="shared" si="0"/>
        <v>9.4533784376948713</v>
      </c>
      <c r="AD7">
        <f t="shared" si="1"/>
        <v>965.31347969661363</v>
      </c>
      <c r="AE7">
        <f>'IDT-1'!F7</f>
        <v>-131</v>
      </c>
      <c r="AF7" s="24"/>
      <c r="AG7">
        <f t="shared" si="2"/>
        <v>834.31347969661363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6">
      <c r="A8" t="s">
        <v>50</v>
      </c>
      <c r="D8">
        <f>TWEPL!R8</f>
        <v>3.3700799999999997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506.73772917736625</v>
      </c>
      <c r="P8" s="36">
        <v>68.27712916246216</v>
      </c>
      <c r="Q8" s="36">
        <v>17.799999999999997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379.07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-84</v>
      </c>
      <c r="AA8" s="75">
        <f>STOA!J8</f>
        <v>3.97</v>
      </c>
      <c r="AB8" s="75">
        <f>-STOA!P8</f>
        <v>0</v>
      </c>
      <c r="AC8">
        <f t="shared" si="0"/>
        <v>9.6939321916722196</v>
      </c>
      <c r="AD8">
        <f t="shared" si="1"/>
        <v>935.46461403258445</v>
      </c>
      <c r="AE8">
        <f>'IDT-1'!F8</f>
        <v>-113</v>
      </c>
      <c r="AF8" s="24"/>
      <c r="AG8">
        <f t="shared" si="2"/>
        <v>822.46461403258445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6">
      <c r="A9" t="s">
        <v>51</v>
      </c>
      <c r="D9">
        <f>TWEPL!R9</f>
        <v>3.3700799999999997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498.54163809755988</v>
      </c>
      <c r="P9" s="36">
        <v>68.27712916246216</v>
      </c>
      <c r="Q9" s="36">
        <v>17.799999999999997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379.07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-99</v>
      </c>
      <c r="AA9" s="75">
        <f>STOA!J9</f>
        <v>3.97</v>
      </c>
      <c r="AB9" s="75">
        <f>-STOA!P9</f>
        <v>0</v>
      </c>
      <c r="AC9">
        <f t="shared" si="0"/>
        <v>9.8792197583485173</v>
      </c>
      <c r="AD9">
        <f t="shared" si="1"/>
        <v>897.08323538610182</v>
      </c>
      <c r="AE9">
        <f>'IDT-1'!F9</f>
        <v>-99</v>
      </c>
      <c r="AF9" s="24"/>
      <c r="AG9">
        <f t="shared" si="2"/>
        <v>798.08323538610182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6">
      <c r="A10" t="s">
        <v>52</v>
      </c>
      <c r="D10">
        <f>TWEPL!R10</f>
        <v>3.3700799999999997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498.54163809755988</v>
      </c>
      <c r="P10" s="36">
        <v>68.27712916246216</v>
      </c>
      <c r="Q10" s="36">
        <v>17.799999999999997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379.07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-161</v>
      </c>
      <c r="AA10" s="75">
        <f>STOA!J10</f>
        <v>3.97</v>
      </c>
      <c r="AB10" s="75">
        <f>-STOA!P10</f>
        <v>0</v>
      </c>
      <c r="AC10">
        <f t="shared" si="0"/>
        <v>10.404431537291639</v>
      </c>
      <c r="AD10">
        <f t="shared" si="1"/>
        <v>834.5580236071587</v>
      </c>
      <c r="AE10">
        <f>'IDT-1'!F10</f>
        <v>-43.823999999999998</v>
      </c>
      <c r="AF10" s="24"/>
      <c r="AG10">
        <f t="shared" si="2"/>
        <v>790.73402360715875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6">
      <c r="A11" t="s">
        <v>53</v>
      </c>
      <c r="D11">
        <f>TWEPL!R11</f>
        <v>3.3700799999999997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498.20162196721924</v>
      </c>
      <c r="P11" s="36">
        <v>68.27712916246216</v>
      </c>
      <c r="Q11" s="36">
        <v>22.746931480981925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382.94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-178</v>
      </c>
      <c r="AA11" s="75">
        <f>STOA!J11</f>
        <v>3.97</v>
      </c>
      <c r="AB11" s="75">
        <f>-STOA!P11</f>
        <v>0</v>
      </c>
      <c r="AC11">
        <f t="shared" si="0"/>
        <v>10.662003096184588</v>
      </c>
      <c r="AD11">
        <f t="shared" si="1"/>
        <v>820.77736739890713</v>
      </c>
      <c r="AE11">
        <f>'IDT-1'!F11</f>
        <v>-35.174999999999997</v>
      </c>
      <c r="AF11" s="24"/>
      <c r="AG11">
        <f t="shared" si="2"/>
        <v>785.60236739890718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6">
      <c r="A12" t="s">
        <v>54</v>
      </c>
      <c r="D12">
        <f>TWEPL!R12</f>
        <v>3.3700799999999997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498.20162196721924</v>
      </c>
      <c r="P12" s="36">
        <v>68.27712916246216</v>
      </c>
      <c r="Q12" s="36">
        <v>22.746931480981925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382.94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-187</v>
      </c>
      <c r="AA12" s="75">
        <f>STOA!J12</f>
        <v>3.97</v>
      </c>
      <c r="AB12" s="75">
        <f>-STOA!P12</f>
        <v>0</v>
      </c>
      <c r="AC12">
        <f t="shared" si="0"/>
        <v>10.738243515708589</v>
      </c>
      <c r="AD12">
        <f t="shared" si="1"/>
        <v>811.70112697938305</v>
      </c>
      <c r="AE12">
        <f>'IDT-1'!F12</f>
        <v>-31.138000000000002</v>
      </c>
      <c r="AF12" s="24"/>
      <c r="AG12">
        <f t="shared" si="2"/>
        <v>780.56312697938301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6">
      <c r="A13" t="s">
        <v>55</v>
      </c>
      <c r="D13">
        <f>TWEPL!R13</f>
        <v>3.3700799999999997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498.20162196721924</v>
      </c>
      <c r="P13" s="36">
        <v>68.27712916246216</v>
      </c>
      <c r="Q13" s="36">
        <v>22.746931480981925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355.87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-197</v>
      </c>
      <c r="AA13" s="75">
        <f>STOA!J13</f>
        <v>3.97</v>
      </c>
      <c r="AB13" s="75">
        <f>-STOA!P13</f>
        <v>0</v>
      </c>
      <c r="AC13">
        <f t="shared" si="0"/>
        <v>10.426143938459699</v>
      </c>
      <c r="AD13">
        <f t="shared" si="1"/>
        <v>794.943226556632</v>
      </c>
      <c r="AE13">
        <f>'IDT-1'!F13</f>
        <v>-29.408000000000001</v>
      </c>
      <c r="AF13" s="24"/>
      <c r="AG13">
        <f t="shared" si="2"/>
        <v>765.53522655663198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6">
      <c r="A14" t="s">
        <v>56</v>
      </c>
      <c r="D14">
        <f>TWEPL!R14</f>
        <v>3.3700799999999997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498.5279169672192</v>
      </c>
      <c r="P14" s="36">
        <v>68.27712916246216</v>
      </c>
      <c r="Q14" s="36">
        <v>22.746931480981925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355.87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-180</v>
      </c>
      <c r="AA14" s="75">
        <f>STOA!J14</f>
        <v>3.97</v>
      </c>
      <c r="AB14" s="75">
        <f>-STOA!P14</f>
        <v>0</v>
      </c>
      <c r="AC14">
        <f t="shared" si="0"/>
        <v>10.284875135136584</v>
      </c>
      <c r="AD14">
        <f t="shared" si="1"/>
        <v>812.41079035995529</v>
      </c>
      <c r="AE14">
        <f>'IDT-1'!F14</f>
        <v>-53.627000000000002</v>
      </c>
      <c r="AF14" s="24"/>
      <c r="AG14">
        <f t="shared" si="2"/>
        <v>758.78379035995533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6">
      <c r="A15" t="s">
        <v>57</v>
      </c>
      <c r="D15">
        <f>TWEPL!R15</f>
        <v>3.3700799999999997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498.5279169672192</v>
      </c>
      <c r="P15" s="36">
        <v>68.27712916246216</v>
      </c>
      <c r="Q15" s="36">
        <v>22.746931480981925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355.79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-181</v>
      </c>
      <c r="AA15" s="75">
        <f>STOA!J15</f>
        <v>3.97</v>
      </c>
      <c r="AB15" s="75">
        <f>-STOA!P15</f>
        <v>0</v>
      </c>
      <c r="AC15">
        <f t="shared" si="0"/>
        <v>10.292674292861475</v>
      </c>
      <c r="AD15">
        <f t="shared" si="1"/>
        <v>811.32299120223047</v>
      </c>
      <c r="AE15">
        <f>'IDT-1'!F15</f>
        <v>-57.664000000000001</v>
      </c>
      <c r="AF15" s="24"/>
      <c r="AG15">
        <f t="shared" si="2"/>
        <v>753.65899120223048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6">
      <c r="A16" t="s">
        <v>58</v>
      </c>
      <c r="D16">
        <f>TWEPL!R16</f>
        <v>3.3700799999999997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498.5279169672192</v>
      </c>
      <c r="P16" s="36">
        <v>68.27712916246216</v>
      </c>
      <c r="Q16" s="36">
        <v>22.746931480981925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355.79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-182</v>
      </c>
      <c r="AA16" s="75">
        <f>STOA!J16</f>
        <v>3.97</v>
      </c>
      <c r="AB16" s="75">
        <f>-STOA!P16</f>
        <v>0</v>
      </c>
      <c r="AC16">
        <f t="shared" si="0"/>
        <v>10.301145450586365</v>
      </c>
      <c r="AD16">
        <f t="shared" si="1"/>
        <v>810.31452004450557</v>
      </c>
      <c r="AE16">
        <f>'IDT-1'!F16</f>
        <v>-60.546999999999997</v>
      </c>
      <c r="AF16" s="24"/>
      <c r="AG16">
        <f t="shared" si="2"/>
        <v>749.76752004450555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3.3700799999999997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498.5279169672192</v>
      </c>
      <c r="P17" s="36">
        <v>68.27712916246216</v>
      </c>
      <c r="Q17" s="36">
        <v>22.746931480981925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355.79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-186</v>
      </c>
      <c r="AA17" s="75">
        <f>STOA!J17</f>
        <v>3.97</v>
      </c>
      <c r="AB17" s="75">
        <f>-STOA!P17</f>
        <v>0</v>
      </c>
      <c r="AC17">
        <f t="shared" si="0"/>
        <v>10.33503008148592</v>
      </c>
      <c r="AD17">
        <f t="shared" si="1"/>
        <v>806.28063541360598</v>
      </c>
      <c r="AE17">
        <f>'IDT-1'!F17</f>
        <v>-55.356999999999999</v>
      </c>
      <c r="AF17" s="24"/>
      <c r="AG17">
        <f t="shared" si="2"/>
        <v>750.92363541360601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3.3700799999999997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498.5279169672192</v>
      </c>
      <c r="P18" s="36">
        <v>68.27712916246216</v>
      </c>
      <c r="Q18" s="36">
        <v>22.746931480981925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355.79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-181</v>
      </c>
      <c r="AA18" s="75">
        <f>STOA!J18</f>
        <v>3.97</v>
      </c>
      <c r="AB18" s="75">
        <f>-STOA!P18</f>
        <v>0</v>
      </c>
      <c r="AC18">
        <f t="shared" si="0"/>
        <v>10.292674292861475</v>
      </c>
      <c r="AD18">
        <f t="shared" si="1"/>
        <v>811.32299120223047</v>
      </c>
      <c r="AE18">
        <f>'IDT-1'!F18</f>
        <v>-58.24</v>
      </c>
      <c r="AF18" s="24"/>
      <c r="AG18">
        <f t="shared" si="2"/>
        <v>753.08299120223046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3.3700799999999997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504.07237921024796</v>
      </c>
      <c r="P19" s="36">
        <v>68.27712916246216</v>
      </c>
      <c r="Q19" s="36">
        <v>22.746931480981925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355.72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-181</v>
      </c>
      <c r="AA19" s="75">
        <f>STOA!J19</f>
        <v>3.97</v>
      </c>
      <c r="AB19" s="75">
        <f>-STOA!P19</f>
        <v>0</v>
      </c>
      <c r="AC19">
        <f t="shared" si="0"/>
        <v>10.338659775702917</v>
      </c>
      <c r="AD19">
        <f t="shared" si="1"/>
        <v>816.75146796241768</v>
      </c>
      <c r="AE19">
        <f>'IDT-1'!F19</f>
        <v>-62.277000000000001</v>
      </c>
      <c r="AF19" s="24"/>
      <c r="AG19">
        <f t="shared" si="2"/>
        <v>754.47446796241763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3.3700799999999997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504.07237921024796</v>
      </c>
      <c r="P20" s="36">
        <v>68.27712916246216</v>
      </c>
      <c r="Q20" s="36">
        <v>22.746931480981925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355.72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-164</v>
      </c>
      <c r="AA20" s="75">
        <f>STOA!J20</f>
        <v>3.97</v>
      </c>
      <c r="AB20" s="75">
        <f>-STOA!P20</f>
        <v>0</v>
      </c>
      <c r="AC20">
        <f t="shared" si="0"/>
        <v>10.194650094379803</v>
      </c>
      <c r="AD20">
        <f t="shared" si="1"/>
        <v>833.89547764374083</v>
      </c>
      <c r="AE20">
        <f>'IDT-1'!F20</f>
        <v>-73.233000000000004</v>
      </c>
      <c r="AF20" s="24"/>
      <c r="AG20">
        <f t="shared" si="2"/>
        <v>760.66247764374089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3.3700799999999997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508.56197442349605</v>
      </c>
      <c r="P21" s="36">
        <v>68.27712916246216</v>
      </c>
      <c r="Q21" s="36">
        <v>22.746931480981925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355.72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-139</v>
      </c>
      <c r="AA21" s="75">
        <f>STOA!J21</f>
        <v>3.97</v>
      </c>
      <c r="AB21" s="75">
        <f>-STOA!P21</f>
        <v>0</v>
      </c>
      <c r="AC21">
        <f t="shared" si="0"/>
        <v>10.020583751048855</v>
      </c>
      <c r="AD21">
        <f t="shared" si="1"/>
        <v>863.55913920031958</v>
      </c>
      <c r="AE21">
        <f>'IDT-1'!F21</f>
        <v>-90</v>
      </c>
      <c r="AF21" s="24"/>
      <c r="AG21">
        <f t="shared" si="2"/>
        <v>773.55913920031958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3.3700799999999997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569.66636245099119</v>
      </c>
      <c r="P22" s="36">
        <v>68.27712916246216</v>
      </c>
      <c r="Q22" s="36">
        <v>22.746931480981925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382.79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-68</v>
      </c>
      <c r="AA22" s="75">
        <f>STOA!J22</f>
        <v>3.97</v>
      </c>
      <c r="AB22" s="75">
        <f>-STOA!P22</f>
        <v>0</v>
      </c>
      <c r="AC22">
        <f t="shared" si="0"/>
        <v>11.006912184501598</v>
      </c>
      <c r="AD22">
        <f t="shared" si="1"/>
        <v>921.74719879436213</v>
      </c>
      <c r="AE22">
        <f>'IDT-1'!F22</f>
        <v>-157</v>
      </c>
      <c r="AF22" s="24"/>
      <c r="AG22">
        <f t="shared" si="2"/>
        <v>764.74719879436213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3.3700799999999997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700.26233894290056</v>
      </c>
      <c r="P23" s="36">
        <v>68.27712916246216</v>
      </c>
      <c r="Q23" s="36">
        <v>22.746931480981925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382.79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-80</v>
      </c>
      <c r="AA23" s="75">
        <f>STOA!J23</f>
        <v>3.88</v>
      </c>
      <c r="AB23" s="75">
        <f>-STOA!P23</f>
        <v>0</v>
      </c>
      <c r="AC23">
        <f t="shared" si="0"/>
        <v>13.094287840845661</v>
      </c>
      <c r="AD23">
        <f t="shared" si="1"/>
        <v>933.16579962992751</v>
      </c>
      <c r="AE23">
        <f>'IDT-1'!F23</f>
        <v>-137</v>
      </c>
      <c r="AF23" s="24"/>
      <c r="AG23">
        <f t="shared" si="2"/>
        <v>796.16579962992751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-225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3.3700799999999997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790.99515099803477</v>
      </c>
      <c r="P24" s="36">
        <v>68.27712916246216</v>
      </c>
      <c r="Q24" s="36">
        <v>22.746931480981925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382.79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-389</v>
      </c>
      <c r="AA24" s="75">
        <f>STOA!J24</f>
        <v>3.88</v>
      </c>
      <c r="AB24" s="75">
        <f>-STOA!P24</f>
        <v>0</v>
      </c>
      <c r="AC24">
        <f t="shared" si="0"/>
        <v>14.740785880389774</v>
      </c>
      <c r="AD24">
        <f t="shared" si="1"/>
        <v>958.81939571579198</v>
      </c>
      <c r="AE24">
        <f>'IDT-1'!F24</f>
        <v>-135</v>
      </c>
      <c r="AF24" s="24"/>
      <c r="AG24">
        <f t="shared" si="2"/>
        <v>823.81939571579198</v>
      </c>
      <c r="AI24" s="34">
        <f>PXIL!J24</f>
        <v>0</v>
      </c>
      <c r="AJ24" s="34">
        <f>PXIL!P24</f>
        <v>0</v>
      </c>
      <c r="AK24" s="34">
        <f>RTM_IEX!J24</f>
        <v>9.67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3.3700799999999997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69.607002282416786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796.65254928009585</v>
      </c>
      <c r="P25" s="36">
        <v>68.27712916246216</v>
      </c>
      <c r="Q25" s="36">
        <v>22.746931480981925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368.87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-280</v>
      </c>
      <c r="AA25" s="75">
        <f>STOA!J25</f>
        <v>3.88</v>
      </c>
      <c r="AB25" s="75">
        <f>-STOA!P25</f>
        <v>0</v>
      </c>
      <c r="AC25">
        <f t="shared" si="0"/>
        <v>13.751482230367371</v>
      </c>
      <c r="AD25">
        <f t="shared" si="1"/>
        <v>1040.8730999302925</v>
      </c>
      <c r="AE25">
        <f>'IDT-1'!F25</f>
        <v>-193</v>
      </c>
      <c r="AF25" s="24"/>
      <c r="AG25">
        <f t="shared" si="2"/>
        <v>847.87309993029248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3.3700799999999997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69.607002282416786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821.19951379200188</v>
      </c>
      <c r="P26" s="36">
        <v>68.27712916246216</v>
      </c>
      <c r="Q26" s="36">
        <v>22.746931480981925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373.22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-251</v>
      </c>
      <c r="AA26" s="75">
        <f>STOA!J26</f>
        <v>3.88</v>
      </c>
      <c r="AB26" s="75">
        <f>-STOA!P26</f>
        <v>0</v>
      </c>
      <c r="AC26">
        <f t="shared" si="0"/>
        <v>13.748553158245599</v>
      </c>
      <c r="AD26">
        <f t="shared" si="1"/>
        <v>1098.7729935143202</v>
      </c>
      <c r="AE26">
        <f>'IDT-1'!F26</f>
        <v>-219</v>
      </c>
      <c r="AF26" s="24"/>
      <c r="AG26">
        <f t="shared" si="2"/>
        <v>879.77299351432021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3.3700799999999997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69.610000000000014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856.41724499986753</v>
      </c>
      <c r="P27" s="36">
        <v>68.27712916246216</v>
      </c>
      <c r="Q27" s="36">
        <v>22.746931480981925</v>
      </c>
      <c r="R27" s="38">
        <v>0.25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377.57000000000005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-99</v>
      </c>
      <c r="AA27" s="75">
        <f>STOA!J27</f>
        <v>3.88</v>
      </c>
      <c r="AB27" s="75">
        <f>-STOA!P27</f>
        <v>0</v>
      </c>
      <c r="AC27">
        <f t="shared" si="0"/>
        <v>12.79543130703623</v>
      </c>
      <c r="AD27">
        <f t="shared" si="1"/>
        <v>1291.5468442909782</v>
      </c>
      <c r="AE27">
        <f>'IDT-1'!F27</f>
        <v>-363</v>
      </c>
      <c r="AF27" s="24"/>
      <c r="AG27">
        <f t="shared" si="2"/>
        <v>928.54684429097824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3.3700799999999997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69.610000000000014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900.30163997281147</v>
      </c>
      <c r="P28" s="36">
        <v>68.27712916246216</v>
      </c>
      <c r="Q28" s="36">
        <v>22.746931480981925</v>
      </c>
      <c r="R28" s="38">
        <v>1.02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382.79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-78</v>
      </c>
      <c r="AA28" s="75">
        <f>STOA!J28</f>
        <v>3.88</v>
      </c>
      <c r="AB28" s="75">
        <f>-STOA!P28</f>
        <v>0</v>
      </c>
      <c r="AC28">
        <f t="shared" si="0"/>
        <v>13.121193489835179</v>
      </c>
      <c r="AD28">
        <f t="shared" si="1"/>
        <v>1352.0954770811234</v>
      </c>
      <c r="AE28">
        <f>'IDT-1'!F28</f>
        <v>-371</v>
      </c>
      <c r="AF28" s="24"/>
      <c r="AG28">
        <f t="shared" si="2"/>
        <v>981.09547708112336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3.3700799999999997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69.610000000000014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915.74546430614487</v>
      </c>
      <c r="P29" s="36">
        <v>68.27712916246216</v>
      </c>
      <c r="Q29" s="36">
        <v>22.746931480981925</v>
      </c>
      <c r="R29" s="38">
        <v>3.56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385.98209600000001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3.88</v>
      </c>
      <c r="AB29" s="75">
        <f>-STOA!P29</f>
        <v>0</v>
      </c>
      <c r="AC29">
        <f t="shared" si="0"/>
        <v>12.553693340844942</v>
      </c>
      <c r="AD29">
        <f t="shared" si="1"/>
        <v>1461.8488975634468</v>
      </c>
      <c r="AE29">
        <f>'IDT-1'!F29</f>
        <v>-437.66699999999997</v>
      </c>
      <c r="AF29" s="24"/>
      <c r="AG29">
        <f t="shared" si="2"/>
        <v>1024.1818975634469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3.3700799999999997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69.610000000000014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915.17180464974808</v>
      </c>
      <c r="P30" s="36">
        <v>68.27712916246216</v>
      </c>
      <c r="Q30" s="36">
        <v>22.746931480981925</v>
      </c>
      <c r="R30" s="38">
        <v>10.65</v>
      </c>
      <c r="S30" s="38">
        <v>0</v>
      </c>
      <c r="T30" s="37">
        <f>SUMPRODUCT(LTA!J30:AN30,LTA!J$101:AN$101,LTA!J$105:AN$105)</f>
        <v>1.07</v>
      </c>
      <c r="U30" s="37">
        <f>SUMPRODUCT(LTA!J30:AN30,LTA!J$102:AN$102,LTA!J$105:AN$105)</f>
        <v>396.29801600000002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-20</v>
      </c>
      <c r="AA30" s="75">
        <f>STOA!J30</f>
        <v>3.88</v>
      </c>
      <c r="AB30" s="75">
        <f>-STOA!P30</f>
        <v>0</v>
      </c>
      <c r="AC30">
        <f t="shared" si="0"/>
        <v>12.873411482228992</v>
      </c>
      <c r="AD30">
        <f t="shared" si="1"/>
        <v>1459.4214397656663</v>
      </c>
      <c r="AE30">
        <f>'IDT-1'!F30</f>
        <v>-412.45299999999997</v>
      </c>
      <c r="AF30" s="24"/>
      <c r="AG30">
        <f t="shared" si="2"/>
        <v>1046.9684397656663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3.3700799999999997</v>
      </c>
      <c r="E31">
        <f>GT_NG!T31</f>
        <v>11.319102353585112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69.610000000000014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903.24066131220093</v>
      </c>
      <c r="P31" s="36">
        <v>68.27712916246216</v>
      </c>
      <c r="Q31" s="36">
        <v>22.746931480981925</v>
      </c>
      <c r="R31" s="38">
        <v>18.7</v>
      </c>
      <c r="S31" s="38">
        <v>0</v>
      </c>
      <c r="T31" s="37">
        <f>SUMPRODUCT(LTA!J31:AN31,LTA!J$101:AN$101,LTA!J$105:AN$105)</f>
        <v>1.34</v>
      </c>
      <c r="U31" s="37">
        <f>SUMPRODUCT(LTA!J31:AN31,LTA!J$102:AN$102,LTA!J$105:AN$105)</f>
        <v>406.53608000000003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-54</v>
      </c>
      <c r="AA31" s="75">
        <f>STOA!J31</f>
        <v>3.88</v>
      </c>
      <c r="AB31" s="75">
        <f>-STOA!P31</f>
        <v>0</v>
      </c>
      <c r="AC31">
        <f t="shared" si="0"/>
        <v>13.336238385341543</v>
      </c>
      <c r="AD31">
        <f t="shared" si="1"/>
        <v>1465.8537459238887</v>
      </c>
      <c r="AE31">
        <f>'IDT-1'!F31</f>
        <v>-406</v>
      </c>
      <c r="AF31" s="24"/>
      <c r="AG31">
        <f t="shared" si="2"/>
        <v>1059.8537459238887</v>
      </c>
      <c r="AI31" s="34">
        <f>PXIL!J31</f>
        <v>0</v>
      </c>
      <c r="AJ31" s="34">
        <f>PXIL!P31</f>
        <v>0</v>
      </c>
      <c r="AK31" s="34">
        <f>RTM_IEX!J31</f>
        <v>24.17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3.3700799999999997</v>
      </c>
      <c r="E32">
        <f>GT_NG!T32</f>
        <v>11.319102353585112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69.610000000000014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883.09110565628509</v>
      </c>
      <c r="P32" s="36">
        <v>68.27712916246216</v>
      </c>
      <c r="Q32" s="36">
        <v>22.746931480981925</v>
      </c>
      <c r="R32" s="38">
        <v>19.199999999999996</v>
      </c>
      <c r="S32" s="38">
        <v>0</v>
      </c>
      <c r="T32" s="37">
        <f>SUMPRODUCT(LTA!J32:AN32,LTA!J$101:AN$101,LTA!J$105:AN$105)</f>
        <v>5.89</v>
      </c>
      <c r="U32" s="37">
        <f>SUMPRODUCT(LTA!J32:AN32,LTA!J$102:AN$102,LTA!J$105:AN$105)</f>
        <v>416.13183200000003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-49</v>
      </c>
      <c r="AA32" s="75">
        <f>STOA!J32</f>
        <v>3.88</v>
      </c>
      <c r="AB32" s="75">
        <f>-STOA!P32</f>
        <v>0</v>
      </c>
      <c r="AC32">
        <f t="shared" si="0"/>
        <v>13.247650646007404</v>
      </c>
      <c r="AD32">
        <f t="shared" si="1"/>
        <v>1465.438530007307</v>
      </c>
      <c r="AE32">
        <f>'IDT-1'!F32</f>
        <v>-408</v>
      </c>
      <c r="AF32" s="24"/>
      <c r="AG32">
        <f t="shared" si="2"/>
        <v>1057.438530007307</v>
      </c>
      <c r="AI32" s="34">
        <f>PXIL!J32</f>
        <v>0</v>
      </c>
      <c r="AJ32" s="34">
        <f>PXIL!P32</f>
        <v>0</v>
      </c>
      <c r="AK32" s="34">
        <f>RTM_IEX!J32</f>
        <v>24.17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3.3700799999999997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69.610000000000014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867.64834162995817</v>
      </c>
      <c r="P33" s="36">
        <v>68.27712916246216</v>
      </c>
      <c r="Q33" s="36">
        <v>22.746931480981925</v>
      </c>
      <c r="R33" s="38">
        <v>20.7</v>
      </c>
      <c r="S33" s="38">
        <v>0</v>
      </c>
      <c r="T33" s="37">
        <f>SUMPRODUCT(LTA!J33:AN33,LTA!J$101:AN$101,LTA!J$105:AN$105)</f>
        <v>11.72</v>
      </c>
      <c r="U33" s="37">
        <f>SUMPRODUCT(LTA!J33:AN33,LTA!J$102:AN$102,LTA!J$105:AN$105)</f>
        <v>426.51587599999999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-40</v>
      </c>
      <c r="AA33" s="75">
        <f>STOA!J33</f>
        <v>3.88</v>
      </c>
      <c r="AB33" s="75">
        <f>-STOA!P33</f>
        <v>0</v>
      </c>
      <c r="AC33">
        <f t="shared" si="0"/>
        <v>13.066160242630072</v>
      </c>
      <c r="AD33">
        <f t="shared" si="1"/>
        <v>1462.090260428145</v>
      </c>
      <c r="AE33">
        <f>'IDT-1'!F33</f>
        <v>-410</v>
      </c>
      <c r="AF33" s="24"/>
      <c r="AG33">
        <f t="shared" si="2"/>
        <v>1052.090260428145</v>
      </c>
      <c r="AI33" s="34">
        <f>PXIL!J33</f>
        <v>0</v>
      </c>
      <c r="AJ33" s="34">
        <f>PXIL!P33</f>
        <v>0</v>
      </c>
      <c r="AK33" s="34">
        <f>RTM_IEX!J33</f>
        <v>9.67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3.3700799999999997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69.610000000000014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834.54206548603963</v>
      </c>
      <c r="P34" s="36">
        <v>68.27712916246216</v>
      </c>
      <c r="Q34" s="36">
        <v>22.746931480981925</v>
      </c>
      <c r="R34" s="38">
        <v>21.7</v>
      </c>
      <c r="S34" s="38">
        <v>0</v>
      </c>
      <c r="T34" s="37">
        <f>SUMPRODUCT(LTA!J34:AN34,LTA!J$101:AN$101,LTA!J$105:AN$105)</f>
        <v>19.73</v>
      </c>
      <c r="U34" s="37">
        <f>SUMPRODUCT(LTA!J34:AN34,LTA!J$102:AN$102,LTA!J$105:AN$105)</f>
        <v>437.56169600000004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-16</v>
      </c>
      <c r="AA34" s="75">
        <f>STOA!J34</f>
        <v>3.88</v>
      </c>
      <c r="AB34" s="75">
        <f>-STOA!P34</f>
        <v>0</v>
      </c>
      <c r="AC34">
        <f t="shared" si="0"/>
        <v>12.756712202872711</v>
      </c>
      <c r="AD34">
        <f t="shared" si="1"/>
        <v>1453.679252323984</v>
      </c>
      <c r="AE34">
        <f>'IDT-1'!F34</f>
        <v>-407</v>
      </c>
      <c r="AF34" s="24"/>
      <c r="AG34">
        <f t="shared" si="2"/>
        <v>1046.679252323984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3.3700799999999997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822.25649294148241</v>
      </c>
      <c r="P35" s="36">
        <v>68.27712916246216</v>
      </c>
      <c r="Q35" s="36">
        <v>22.746931480981925</v>
      </c>
      <c r="R35" s="38">
        <v>21.7</v>
      </c>
      <c r="S35" s="38">
        <v>0</v>
      </c>
      <c r="T35" s="37">
        <f>SUMPRODUCT(LTA!J35:AN35,LTA!J$101:AN$101,LTA!J$105:AN$105)</f>
        <v>28.81</v>
      </c>
      <c r="U35" s="37">
        <f>SUMPRODUCT(LTA!J35:AN35,LTA!J$102:AN$102,LTA!J$105:AN$105)</f>
        <v>448.88625999999999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-300</v>
      </c>
      <c r="AA35" s="75">
        <f>STOA!J35</f>
        <v>3.88</v>
      </c>
      <c r="AB35" s="75">
        <f>-STOA!P35</f>
        <v>0</v>
      </c>
      <c r="AC35">
        <f t="shared" si="0"/>
        <v>15.230720524966925</v>
      </c>
      <c r="AD35">
        <f t="shared" si="1"/>
        <v>1175.3242354573324</v>
      </c>
      <c r="AE35">
        <f>'IDT-1'!F35</f>
        <v>-122.274</v>
      </c>
      <c r="AF35" s="24"/>
      <c r="AG35">
        <f t="shared" si="2"/>
        <v>1053.0502354573323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3.3700799999999997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814.74406216299144</v>
      </c>
      <c r="P36" s="36">
        <v>68.27712916246216</v>
      </c>
      <c r="Q36" s="36">
        <v>22.746931480981925</v>
      </c>
      <c r="R36" s="38">
        <v>22.699999999999996</v>
      </c>
      <c r="S36" s="38">
        <v>0</v>
      </c>
      <c r="T36" s="37">
        <f>SUMPRODUCT(LTA!J36:AN36,LTA!J$101:AN$101,LTA!J$105:AN$105)</f>
        <v>37.980000000000004</v>
      </c>
      <c r="U36" s="37">
        <f>SUMPRODUCT(LTA!J36:AN36,LTA!J$102:AN$102,LTA!J$105:AN$105)</f>
        <v>459.47467600000004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-300</v>
      </c>
      <c r="AA36" s="75">
        <f>STOA!J36</f>
        <v>3.88</v>
      </c>
      <c r="AB36" s="75">
        <f>-STOA!P36</f>
        <v>0</v>
      </c>
      <c r="AC36">
        <f t="shared" si="0"/>
        <v>15.3419868008276</v>
      </c>
      <c r="AD36">
        <f t="shared" si="1"/>
        <v>1188.4589544029809</v>
      </c>
      <c r="AE36">
        <f>'IDT-1'!F36</f>
        <v>-123.515</v>
      </c>
      <c r="AF36" s="24"/>
      <c r="AG36">
        <f t="shared" si="2"/>
        <v>1064.9439544029808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3.3700799999999997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803.67763206661971</v>
      </c>
      <c r="P37" s="36">
        <v>68.27712916246216</v>
      </c>
      <c r="Q37" s="36">
        <v>22.746931480981925</v>
      </c>
      <c r="R37" s="38">
        <v>22.7</v>
      </c>
      <c r="S37" s="38">
        <v>0</v>
      </c>
      <c r="T37" s="37">
        <f>SUMPRODUCT(LTA!J37:AN37,LTA!J$101:AN$101,LTA!J$105:AN$105)</f>
        <v>47.1</v>
      </c>
      <c r="U37" s="37">
        <f>SUMPRODUCT(LTA!J37:AN37,LTA!J$102:AN$102,LTA!J$105:AN$105)</f>
        <v>469.02176800000001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-300</v>
      </c>
      <c r="AA37" s="75">
        <f>STOA!J37</f>
        <v>3.88</v>
      </c>
      <c r="AB37" s="75">
        <f>-STOA!P37</f>
        <v>0</v>
      </c>
      <c r="AC37">
        <f t="shared" si="0"/>
        <v>15.321120783569189</v>
      </c>
      <c r="AD37">
        <f t="shared" si="1"/>
        <v>1206.0804823238677</v>
      </c>
      <c r="AE37">
        <f>'IDT-1'!F37</f>
        <v>-133.00299999999999</v>
      </c>
      <c r="AF37" s="24"/>
      <c r="AG37">
        <f t="shared" si="2"/>
        <v>1073.0774823238678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3.3700799999999997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796.5429225887317</v>
      </c>
      <c r="P38" s="36">
        <v>68.27712916246216</v>
      </c>
      <c r="Q38" s="36">
        <v>22.746931480981925</v>
      </c>
      <c r="R38" s="38">
        <v>22.7</v>
      </c>
      <c r="S38" s="38">
        <v>0</v>
      </c>
      <c r="T38" s="37">
        <f>SUMPRODUCT(LTA!J38:AN38,LTA!J$101:AN$101,LTA!J$105:AN$105)</f>
        <v>56.17</v>
      </c>
      <c r="U38" s="37">
        <f>SUMPRODUCT(LTA!J38:AN38,LTA!J$102:AN$102,LTA!J$105:AN$105)</f>
        <v>477.74164000000002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-300</v>
      </c>
      <c r="AA38" s="75">
        <f>STOA!J38</f>
        <v>3.88</v>
      </c>
      <c r="AB38" s="75">
        <f>-STOA!P38</f>
        <v>0</v>
      </c>
      <c r="AC38">
        <f t="shared" si="0"/>
        <v>15.410624148754927</v>
      </c>
      <c r="AD38">
        <f t="shared" si="1"/>
        <v>1216.6461414807936</v>
      </c>
      <c r="AE38">
        <f>'IDT-1'!F38</f>
        <v>-145.73400000000001</v>
      </c>
      <c r="AF38" s="24"/>
      <c r="AG38">
        <f t="shared" si="2"/>
        <v>1070.9121414807937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3.3700799999999997</v>
      </c>
      <c r="E39">
        <f>GT_NG!T39</f>
        <v>10.927750410509031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793.1362321409913</v>
      </c>
      <c r="P39" s="36">
        <v>68.27712916246216</v>
      </c>
      <c r="Q39" s="36">
        <v>22.746931480981925</v>
      </c>
      <c r="R39" s="38">
        <v>23.2</v>
      </c>
      <c r="S39" s="38">
        <v>0</v>
      </c>
      <c r="T39" s="37">
        <f>SUMPRODUCT(LTA!J39:AN39,LTA!J$101:AN$101,LTA!J$105:AN$105)</f>
        <v>64.13</v>
      </c>
      <c r="U39" s="37">
        <f>SUMPRODUCT(LTA!J39:AN39,LTA!J$102:AN$102,LTA!J$105:AN$105)</f>
        <v>471.45949200000001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-300</v>
      </c>
      <c r="AA39" s="75">
        <f>STOA!J39</f>
        <v>3.88</v>
      </c>
      <c r="AB39" s="75">
        <f>-STOA!P39</f>
        <v>0</v>
      </c>
      <c r="AC39">
        <f t="shared" si="0"/>
        <v>15.399543285104254</v>
      </c>
      <c r="AD39">
        <f t="shared" si="1"/>
        <v>1215.3380719098404</v>
      </c>
      <c r="AE39">
        <f>'IDT-1'!F39</f>
        <v>-127.31399999999999</v>
      </c>
      <c r="AF39" s="24"/>
      <c r="AG39">
        <f t="shared" si="2"/>
        <v>1088.0240719098404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3.3700799999999997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795.01355690313221</v>
      </c>
      <c r="P40" s="36">
        <v>68.27712916246216</v>
      </c>
      <c r="Q40" s="36">
        <v>22.746931480981925</v>
      </c>
      <c r="R40" s="38">
        <v>23.2</v>
      </c>
      <c r="S40" s="38">
        <v>0</v>
      </c>
      <c r="T40" s="37">
        <f>SUMPRODUCT(LTA!J40:AN40,LTA!J$101:AN$101,LTA!J$105:AN$105)</f>
        <v>72.02</v>
      </c>
      <c r="U40" s="37">
        <f>SUMPRODUCT(LTA!J40:AN40,LTA!J$102:AN$102,LTA!J$105:AN$105)</f>
        <v>479.15750400000002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-250</v>
      </c>
      <c r="AA40" s="75">
        <f>STOA!J40</f>
        <v>3.88</v>
      </c>
      <c r="AB40" s="75">
        <f>-STOA!P40</f>
        <v>0</v>
      </c>
      <c r="AC40">
        <f t="shared" si="0"/>
        <v>15.122694227661786</v>
      </c>
      <c r="AD40">
        <f t="shared" si="1"/>
        <v>1283.0802577294237</v>
      </c>
      <c r="AE40">
        <f>'IDT-1'!F40</f>
        <v>-114.676</v>
      </c>
      <c r="AF40" s="24"/>
      <c r="AG40">
        <f t="shared" si="2"/>
        <v>1168.4042577294238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3.3700799999999997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69.60682102571127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796.97093203549741</v>
      </c>
      <c r="P41" s="36">
        <v>68.27712916246216</v>
      </c>
      <c r="Q41" s="36">
        <v>22.746931480981925</v>
      </c>
      <c r="R41" s="38">
        <v>23.2</v>
      </c>
      <c r="S41" s="38">
        <v>0</v>
      </c>
      <c r="T41" s="37">
        <f>SUMPRODUCT(LTA!J41:AN41,LTA!J$101:AN$101,LTA!J$105:AN$105)</f>
        <v>78.900000000000006</v>
      </c>
      <c r="U41" s="37">
        <f>SUMPRODUCT(LTA!J41:AN41,LTA!J$102:AN$102,LTA!J$105:AN$105)</f>
        <v>486.74918400000001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-250</v>
      </c>
      <c r="AA41" s="75">
        <f>STOA!J41</f>
        <v>3.88</v>
      </c>
      <c r="AB41" s="75">
        <f>-STOA!P41</f>
        <v>0</v>
      </c>
      <c r="AC41">
        <f t="shared" si="0"/>
        <v>15.423127587389629</v>
      </c>
      <c r="AD41">
        <f t="shared" si="1"/>
        <v>1318.5457005277724</v>
      </c>
      <c r="AE41">
        <f>'IDT-1'!F41</f>
        <v>-67.697999999999993</v>
      </c>
      <c r="AF41" s="24"/>
      <c r="AG41">
        <f t="shared" si="2"/>
        <v>1250.8477005277723</v>
      </c>
      <c r="AI41" s="34">
        <f>PXIL!J41</f>
        <v>0</v>
      </c>
      <c r="AJ41" s="34">
        <f>PXIL!P41</f>
        <v>0</v>
      </c>
      <c r="AK41" s="34">
        <f>RTM_IEX!J41</f>
        <v>19.34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3.3700799999999997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712.04296170444968</v>
      </c>
      <c r="P42" s="36">
        <v>68.27712916246216</v>
      </c>
      <c r="Q42" s="36">
        <v>22.746931480981925</v>
      </c>
      <c r="R42" s="38">
        <v>23.2</v>
      </c>
      <c r="S42" s="38">
        <v>0</v>
      </c>
      <c r="T42" s="37">
        <f>SUMPRODUCT(LTA!J42:AN42,LTA!J$101:AN$101,LTA!J$105:AN$105)</f>
        <v>85.67</v>
      </c>
      <c r="U42" s="37">
        <f>SUMPRODUCT(LTA!J42:AN42,LTA!J$102:AN$102,LTA!J$105:AN$105)</f>
        <v>492.792756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-50</v>
      </c>
      <c r="AA42" s="75">
        <f>STOA!J42</f>
        <v>3.88</v>
      </c>
      <c r="AB42" s="75">
        <f>-STOA!P42</f>
        <v>0</v>
      </c>
      <c r="AC42">
        <f t="shared" si="0"/>
        <v>14.004303765559866</v>
      </c>
      <c r="AD42">
        <f t="shared" si="1"/>
        <v>1283.6160229225686</v>
      </c>
      <c r="AE42">
        <f>'IDT-1'!F42</f>
        <v>-5.7089999999999996</v>
      </c>
      <c r="AF42" s="24"/>
      <c r="AG42">
        <f t="shared" si="2"/>
        <v>1277.9070229225686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-134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3.3700799999999997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603.24470352266212</v>
      </c>
      <c r="P43" s="36">
        <v>68.27712916246216</v>
      </c>
      <c r="Q43" s="36">
        <v>22.746931480981925</v>
      </c>
      <c r="R43" s="38">
        <v>23.2</v>
      </c>
      <c r="S43" s="38">
        <v>0</v>
      </c>
      <c r="T43" s="37">
        <f>SUMPRODUCT(LTA!J43:AN43,LTA!J$101:AN$101,LTA!J$105:AN$105)</f>
        <v>84.32</v>
      </c>
      <c r="U43" s="37">
        <f>SUMPRODUCT(LTA!J43:AN43,LTA!J$102:AN$102,LTA!J$105:AN$105)</f>
        <v>498.34972800000003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3.88</v>
      </c>
      <c r="AB43" s="75">
        <f>-STOA!P43</f>
        <v>0</v>
      </c>
      <c r="AC43">
        <f t="shared" si="0"/>
        <v>12.075313403746607</v>
      </c>
      <c r="AD43">
        <f t="shared" si="1"/>
        <v>1304.9537271025945</v>
      </c>
      <c r="AE43">
        <f>'IDT-1'!F43</f>
        <v>0</v>
      </c>
      <c r="AF43" s="24"/>
      <c r="AG43">
        <f t="shared" si="2"/>
        <v>1304.9537271025945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3.3700799999999997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544.58128387219892</v>
      </c>
      <c r="P44" s="36">
        <v>68.27712916246216</v>
      </c>
      <c r="Q44" s="36">
        <v>22.746931480981925</v>
      </c>
      <c r="R44" s="38">
        <v>23.2</v>
      </c>
      <c r="S44" s="38">
        <v>0</v>
      </c>
      <c r="T44" s="37">
        <f>SUMPRODUCT(LTA!J44:AN44,LTA!J$101:AN$101,LTA!J$105:AN$105)</f>
        <v>88.789999999999992</v>
      </c>
      <c r="U44" s="37">
        <f>SUMPRODUCT(LTA!J44:AN44,LTA!J$102:AN$102,LTA!J$105:AN$105)</f>
        <v>503.33251200000001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3.88</v>
      </c>
      <c r="AB44" s="75">
        <f>-STOA!P44</f>
        <v>0</v>
      </c>
      <c r="AC44">
        <f t="shared" si="0"/>
        <v>11.251114600789373</v>
      </c>
      <c r="AD44">
        <f t="shared" si="1"/>
        <v>1328.1672902550883</v>
      </c>
      <c r="AE44">
        <f>'IDT-1'!F44</f>
        <v>0</v>
      </c>
      <c r="AF44" s="24"/>
      <c r="AG44">
        <f t="shared" si="2"/>
        <v>1328.1672902550883</v>
      </c>
      <c r="AI44" s="34">
        <f>PXIL!J44</f>
        <v>0</v>
      </c>
      <c r="AJ44" s="34">
        <f>PXIL!P44</f>
        <v>0</v>
      </c>
      <c r="AK44" s="34">
        <f>RTM_IEX!J44</f>
        <v>11.6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3.3700799999999997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546.59770542936542</v>
      </c>
      <c r="P45" s="36">
        <v>68.27712916246216</v>
      </c>
      <c r="Q45" s="36">
        <v>22.746931480981925</v>
      </c>
      <c r="R45" s="38">
        <v>23.2</v>
      </c>
      <c r="S45" s="38">
        <v>0</v>
      </c>
      <c r="T45" s="37">
        <f>SUMPRODUCT(LTA!J45:AN45,LTA!J$101:AN$101,LTA!J$105:AN$105)</f>
        <v>91.35</v>
      </c>
      <c r="U45" s="37">
        <f>SUMPRODUCT(LTA!J45:AN45,LTA!J$102:AN$102,LTA!J$105:AN$105)</f>
        <v>505.57087200000001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3.88</v>
      </c>
      <c r="AB45" s="75">
        <f>-STOA!P45</f>
        <v>0</v>
      </c>
      <c r="AC45">
        <f t="shared" si="0"/>
        <v>11.210918765869572</v>
      </c>
      <c r="AD45">
        <f t="shared" si="1"/>
        <v>1323.4222676471747</v>
      </c>
      <c r="AE45">
        <f>'IDT-1'!F45</f>
        <v>0</v>
      </c>
      <c r="AF45" s="24"/>
      <c r="AG45">
        <f t="shared" si="2"/>
        <v>1323.4222676471747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3.3700799999999997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562.02598420287632</v>
      </c>
      <c r="P46" s="36">
        <v>68.27712916246216</v>
      </c>
      <c r="Q46" s="36">
        <v>22.746931480981925</v>
      </c>
      <c r="R46" s="38">
        <v>23.2</v>
      </c>
      <c r="S46" s="38">
        <v>0</v>
      </c>
      <c r="T46" s="37">
        <f>SUMPRODUCT(LTA!J46:AN46,LTA!J$101:AN$101,LTA!J$105:AN$105)</f>
        <v>93.67</v>
      </c>
      <c r="U46" s="37">
        <f>SUMPRODUCT(LTA!J46:AN46,LTA!J$102:AN$102,LTA!J$105:AN$105)</f>
        <v>509.50260000000003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3.88</v>
      </c>
      <c r="AB46" s="75">
        <f>-STOA!P46</f>
        <v>0</v>
      </c>
      <c r="AC46">
        <f t="shared" si="0"/>
        <v>11.435386611391506</v>
      </c>
      <c r="AD46">
        <f t="shared" si="1"/>
        <v>1339.8778065751635</v>
      </c>
      <c r="AE46">
        <f>'IDT-1'!F46</f>
        <v>0</v>
      </c>
      <c r="AF46" s="24"/>
      <c r="AG46">
        <f t="shared" si="2"/>
        <v>1339.8778065751635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3.3700799999999997</v>
      </c>
      <c r="E47">
        <f>GT_NG!T47</f>
        <v>11.238390092879255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57.482716831308778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562.0260477195385</v>
      </c>
      <c r="P47" s="36">
        <v>68.27712916246216</v>
      </c>
      <c r="Q47" s="36">
        <v>22.746931480981925</v>
      </c>
      <c r="R47" s="38">
        <v>23.2</v>
      </c>
      <c r="S47" s="38">
        <v>0</v>
      </c>
      <c r="T47" s="37">
        <f>SUMPRODUCT(LTA!J47:AN47,LTA!J$101:AN$101,LTA!J$105:AN$105)</f>
        <v>95.11</v>
      </c>
      <c r="U47" s="37">
        <f>SUMPRODUCT(LTA!J47:AN47,LTA!J$102:AN$102,LTA!J$105:AN$105)</f>
        <v>512.99094400000001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3.88</v>
      </c>
      <c r="AB47" s="75">
        <f>-STOA!P47</f>
        <v>0</v>
      </c>
      <c r="AC47">
        <f t="shared" si="0"/>
        <v>11.596129964510016</v>
      </c>
      <c r="AD47">
        <f t="shared" si="1"/>
        <v>1328.7261093226607</v>
      </c>
      <c r="AE47">
        <f>'IDT-1'!F47</f>
        <v>0</v>
      </c>
      <c r="AF47" s="24"/>
      <c r="AG47">
        <f t="shared" si="2"/>
        <v>1328.7261093226607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3.3700799999999997</v>
      </c>
      <c r="E48">
        <f>GT_NG!T48</f>
        <v>11.238390092879255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57.482716831308778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556.25904157346338</v>
      </c>
      <c r="P48" s="36">
        <v>68.27712916246216</v>
      </c>
      <c r="Q48" s="36">
        <v>22.746931480981925</v>
      </c>
      <c r="R48" s="38">
        <v>23.2</v>
      </c>
      <c r="S48" s="38">
        <v>0</v>
      </c>
      <c r="T48" s="37">
        <f>SUMPRODUCT(LTA!J48:AN48,LTA!J$101:AN$101,LTA!J$105:AN$105)</f>
        <v>96.11</v>
      </c>
      <c r="U48" s="37">
        <f>SUMPRODUCT(LTA!J48:AN48,LTA!J$102:AN$102,LTA!J$105:AN$105)</f>
        <v>515.68670800000007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3.88</v>
      </c>
      <c r="AB48" s="75">
        <f>-STOA!P48</f>
        <v>0</v>
      </c>
      <c r="AC48">
        <f t="shared" si="0"/>
        <v>11.578731530482987</v>
      </c>
      <c r="AD48">
        <f t="shared" si="1"/>
        <v>1326.6722656106128</v>
      </c>
      <c r="AE48">
        <f>'IDT-1'!F48</f>
        <v>0</v>
      </c>
      <c r="AF48" s="24"/>
      <c r="AG48">
        <f t="shared" si="2"/>
        <v>1326.6722656106128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3.3700799999999997</v>
      </c>
      <c r="E49">
        <f>GT_NG!T49</f>
        <v>11.238390092879255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555.85815835630422</v>
      </c>
      <c r="P49" s="36">
        <v>68.27712916246216</v>
      </c>
      <c r="Q49" s="36">
        <v>22.746931480981925</v>
      </c>
      <c r="R49" s="38">
        <v>23.2</v>
      </c>
      <c r="S49" s="38">
        <v>0</v>
      </c>
      <c r="T49" s="37">
        <f>SUMPRODUCT(LTA!J49:AN49,LTA!J$101:AN$101,LTA!J$105:AN$105)</f>
        <v>96.11</v>
      </c>
      <c r="U49" s="37">
        <f>SUMPRODUCT(LTA!J49:AN49,LTA!J$102:AN$102,LTA!J$105:AN$105)</f>
        <v>518.09051199999999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3.88</v>
      </c>
      <c r="AB49" s="75">
        <f>-STOA!P49</f>
        <v>0</v>
      </c>
      <c r="AC49">
        <f t="shared" si="0"/>
        <v>11.553200276434401</v>
      </c>
      <c r="AD49">
        <f t="shared" si="1"/>
        <v>1333.7007176475022</v>
      </c>
      <c r="AE49">
        <f>'IDT-1'!F49</f>
        <v>0</v>
      </c>
      <c r="AF49" s="24"/>
      <c r="AG49">
        <f t="shared" si="2"/>
        <v>1333.7007176475022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3.3700799999999997</v>
      </c>
      <c r="E50">
        <f>GT_NG!T50</f>
        <v>10.928792569659441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555.85815835630422</v>
      </c>
      <c r="P50" s="36">
        <v>68.27712916246216</v>
      </c>
      <c r="Q50" s="36">
        <v>22.746931480981925</v>
      </c>
      <c r="R50" s="38">
        <v>23.2</v>
      </c>
      <c r="S50" s="38">
        <v>0</v>
      </c>
      <c r="T50" s="37">
        <f>SUMPRODUCT(LTA!J50:AN50,LTA!J$101:AN$101,LTA!J$105:AN$105)</f>
        <v>96.11</v>
      </c>
      <c r="U50" s="37">
        <f>SUMPRODUCT(LTA!J50:AN50,LTA!J$102:AN$102,LTA!J$105:AN$105)</f>
        <v>519.51138400000002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3.88</v>
      </c>
      <c r="AB50" s="75">
        <f>-STOA!P50</f>
        <v>0</v>
      </c>
      <c r="AC50">
        <f t="shared" si="0"/>
        <v>11.621833086113581</v>
      </c>
      <c r="AD50">
        <f t="shared" si="1"/>
        <v>1327.7433593146031</v>
      </c>
      <c r="AE50">
        <f>'IDT-1'!F50</f>
        <v>0</v>
      </c>
      <c r="AF50" s="24"/>
      <c r="AG50">
        <f t="shared" si="2"/>
        <v>1327.7433593146031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-22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3.3700799999999997</v>
      </c>
      <c r="E51">
        <f>GT_NG!T51</f>
        <v>10.926730379380247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555.85815835630422</v>
      </c>
      <c r="P51" s="36">
        <v>68.27712916246216</v>
      </c>
      <c r="Q51" s="36">
        <v>22.746931480981925</v>
      </c>
      <c r="R51" s="38">
        <v>23.2</v>
      </c>
      <c r="S51" s="38">
        <v>0</v>
      </c>
      <c r="T51" s="37">
        <f>SUMPRODUCT(LTA!J51:AN51,LTA!J$101:AN$101,LTA!J$105:AN$105)</f>
        <v>96.11</v>
      </c>
      <c r="U51" s="37">
        <f>SUMPRODUCT(LTA!J51:AN51,LTA!J$102:AN$102,LTA!J$105:AN$105)</f>
        <v>520.98440000000005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3.78</v>
      </c>
      <c r="AB51" s="75">
        <f>-STOA!P51</f>
        <v>0</v>
      </c>
      <c r="AC51">
        <f t="shared" si="0"/>
        <v>11.531695205416565</v>
      </c>
      <c r="AD51">
        <f t="shared" si="1"/>
        <v>1341.2044510050209</v>
      </c>
      <c r="AE51">
        <f>'IDT-1'!F51</f>
        <v>0</v>
      </c>
      <c r="AF51" s="24"/>
      <c r="AG51">
        <f t="shared" si="2"/>
        <v>1341.2044510050209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3.3700799999999997</v>
      </c>
      <c r="E52">
        <f>GT_NG!T52</f>
        <v>10.926730379380247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549.67848883366423</v>
      </c>
      <c r="P52" s="36">
        <v>68.27712916246216</v>
      </c>
      <c r="Q52" s="36">
        <v>22.746931480981925</v>
      </c>
      <c r="R52" s="38">
        <v>23.2</v>
      </c>
      <c r="S52" s="38">
        <v>0</v>
      </c>
      <c r="T52" s="37">
        <f>SUMPRODUCT(LTA!J52:AN52,LTA!J$101:AN$101,LTA!J$105:AN$105)</f>
        <v>96.11</v>
      </c>
      <c r="U52" s="37">
        <f>SUMPRODUCT(LTA!J52:AN52,LTA!J$102:AN$102,LTA!J$105:AN$105)</f>
        <v>520.44914000000006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3.78</v>
      </c>
      <c r="AB52" s="75">
        <f>-STOA!P52</f>
        <v>0</v>
      </c>
      <c r="AC52">
        <f t="shared" si="0"/>
        <v>11.458347481976611</v>
      </c>
      <c r="AD52">
        <f t="shared" si="1"/>
        <v>1336.5628692058208</v>
      </c>
      <c r="AE52">
        <f>'IDT-1'!F52</f>
        <v>0</v>
      </c>
      <c r="AF52" s="24"/>
      <c r="AG52">
        <f t="shared" si="2"/>
        <v>1336.5628692058208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-8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3.3700799999999997</v>
      </c>
      <c r="E53">
        <f>GT_NG!T53</f>
        <v>10.926730379380247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542.13183420215557</v>
      </c>
      <c r="P53" s="36">
        <v>68.27712916246216</v>
      </c>
      <c r="Q53" s="36">
        <v>22.746931480981925</v>
      </c>
      <c r="R53" s="38">
        <v>23.2</v>
      </c>
      <c r="S53" s="38">
        <v>0</v>
      </c>
      <c r="T53" s="37">
        <f>SUMPRODUCT(LTA!J53:AN53,LTA!J$101:AN$101,LTA!J$105:AN$105)</f>
        <v>96.11</v>
      </c>
      <c r="U53" s="37">
        <f>SUMPRODUCT(LTA!J53:AN53,LTA!J$102:AN$102,LTA!J$105:AN$105)</f>
        <v>518.96987600000011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3.78</v>
      </c>
      <c r="AB53" s="75">
        <f>-STOA!P53</f>
        <v>0</v>
      </c>
      <c r="AC53">
        <f t="shared" si="0"/>
        <v>11.314760503672826</v>
      </c>
      <c r="AD53">
        <f t="shared" si="1"/>
        <v>1335.680537552616</v>
      </c>
      <c r="AE53">
        <f>'IDT-1'!F53</f>
        <v>0</v>
      </c>
      <c r="AF53" s="24"/>
      <c r="AG53">
        <f t="shared" si="2"/>
        <v>1335.680537552616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3.3700799999999997</v>
      </c>
      <c r="E54">
        <f>GT_NG!T54</f>
        <v>10.926730379380247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542.13183420215557</v>
      </c>
      <c r="P54" s="36">
        <v>68.27712916246216</v>
      </c>
      <c r="Q54" s="36">
        <v>22.746931480981925</v>
      </c>
      <c r="R54" s="38">
        <v>23.2</v>
      </c>
      <c r="S54" s="38">
        <v>0</v>
      </c>
      <c r="T54" s="37">
        <f>SUMPRODUCT(LTA!J54:AN54,LTA!J$101:AN$101,LTA!J$105:AN$105)</f>
        <v>96.11</v>
      </c>
      <c r="U54" s="37">
        <f>SUMPRODUCT(LTA!J54:AN54,LTA!J$102:AN$102,LTA!J$105:AN$105)</f>
        <v>495.00339200000002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3.78</v>
      </c>
      <c r="AB54" s="75">
        <f>-STOA!P54</f>
        <v>0</v>
      </c>
      <c r="AC54">
        <f t="shared" si="0"/>
        <v>11.113442038072826</v>
      </c>
      <c r="AD54">
        <f t="shared" si="1"/>
        <v>1311.915372018216</v>
      </c>
      <c r="AE54">
        <f>'IDT-1'!F54</f>
        <v>0</v>
      </c>
      <c r="AF54" s="24"/>
      <c r="AG54">
        <f t="shared" si="2"/>
        <v>1311.915372018216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3.3700799999999997</v>
      </c>
      <c r="E55">
        <f>GT_NG!T55</f>
        <v>10.926730379380247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483.23015647484897</v>
      </c>
      <c r="P55" s="36">
        <v>28.998539484286866</v>
      </c>
      <c r="Q55" s="36">
        <v>22.746931480981925</v>
      </c>
      <c r="R55" s="38">
        <v>23.2</v>
      </c>
      <c r="S55" s="38">
        <v>0</v>
      </c>
      <c r="T55" s="37">
        <f>SUMPRODUCT(LTA!J55:AN55,LTA!J$101:AN$101,LTA!J$105:AN$105)</f>
        <v>96.11</v>
      </c>
      <c r="U55" s="37">
        <f>SUMPRODUCT(LTA!J55:AN55,LTA!J$102:AN$102,LTA!J$105:AN$105)</f>
        <v>482.07558399999999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3.78</v>
      </c>
      <c r="AB55" s="75">
        <f>-STOA!P55</f>
        <v>0</v>
      </c>
      <c r="AC55">
        <f t="shared" si="0"/>
        <v>10.180134204666777</v>
      </c>
      <c r="AD55">
        <f t="shared" si="1"/>
        <v>1201.7406044461402</v>
      </c>
      <c r="AE55">
        <f>'IDT-1'!F55</f>
        <v>-34.177999999999997</v>
      </c>
      <c r="AF55" s="24"/>
      <c r="AG55">
        <f t="shared" si="2"/>
        <v>1167.5626044461401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3.3700799999999997</v>
      </c>
      <c r="E56">
        <f>GT_NG!T56</f>
        <v>10.926730379380247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482.77057527368004</v>
      </c>
      <c r="P56" s="36">
        <v>28.998539484286866</v>
      </c>
      <c r="Q56" s="36">
        <v>22.746931480981925</v>
      </c>
      <c r="R56" s="38">
        <v>23.2</v>
      </c>
      <c r="S56" s="38">
        <v>0</v>
      </c>
      <c r="T56" s="37">
        <f>SUMPRODUCT(LTA!J56:AN56,LTA!J$101:AN$101,LTA!J$105:AN$105)</f>
        <v>103.11</v>
      </c>
      <c r="U56" s="37">
        <f>SUMPRODUCT(LTA!J56:AN56,LTA!J$102:AN$102,LTA!J$105:AN$105)</f>
        <v>477.65725600000002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3.78</v>
      </c>
      <c r="AB56" s="75">
        <f>-STOA!P56</f>
        <v>0</v>
      </c>
      <c r="AC56">
        <f t="shared" si="0"/>
        <v>10.197959767376959</v>
      </c>
      <c r="AD56">
        <f t="shared" si="1"/>
        <v>1203.8448696822611</v>
      </c>
      <c r="AE56">
        <f>'IDT-1'!F56</f>
        <v>-57.878</v>
      </c>
      <c r="AF56" s="24"/>
      <c r="AG56">
        <f t="shared" si="2"/>
        <v>1145.9668696822612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3.3700799999999997</v>
      </c>
      <c r="E57">
        <f>GT_NG!T57</f>
        <v>10.926730379380247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494.89176708794253</v>
      </c>
      <c r="P57" s="36">
        <v>68.27712916246216</v>
      </c>
      <c r="Q57" s="36">
        <v>22.746931480981925</v>
      </c>
      <c r="R57" s="38">
        <v>23.2</v>
      </c>
      <c r="S57" s="38">
        <v>0</v>
      </c>
      <c r="T57" s="37">
        <f>SUMPRODUCT(LTA!J57:AN57,LTA!J$101:AN$101,LTA!J$105:AN$105)</f>
        <v>93.11</v>
      </c>
      <c r="U57" s="37">
        <f>SUMPRODUCT(LTA!J57:AN57,LTA!J$102:AN$102,LTA!J$105:AN$105)</f>
        <v>472.89830799999999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3.78</v>
      </c>
      <c r="AB57" s="75">
        <f>-STOA!P57</f>
        <v>0</v>
      </c>
      <c r="AC57">
        <f t="shared" si="0"/>
        <v>10.516074777940135</v>
      </c>
      <c r="AD57">
        <f t="shared" si="1"/>
        <v>1241.3975892625524</v>
      </c>
      <c r="AE57">
        <f>'IDT-1'!F57</f>
        <v>-39.470999999999997</v>
      </c>
      <c r="AF57" s="24"/>
      <c r="AG57">
        <f t="shared" si="2"/>
        <v>1201.9265892625524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3.3700799999999997</v>
      </c>
      <c r="E58">
        <f>GT_NG!T58</f>
        <v>10.926730379380247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496.2616665086037</v>
      </c>
      <c r="P58" s="36">
        <v>68.27712916246216</v>
      </c>
      <c r="Q58" s="36">
        <v>22.746931480981925</v>
      </c>
      <c r="R58" s="38">
        <v>23.2</v>
      </c>
      <c r="S58" s="38">
        <v>0</v>
      </c>
      <c r="T58" s="37">
        <f>SUMPRODUCT(LTA!J58:AN58,LTA!J$101:AN$101,LTA!J$105:AN$105)</f>
        <v>86.11</v>
      </c>
      <c r="U58" s="37">
        <f>SUMPRODUCT(LTA!J58:AN58,LTA!J$102:AN$102,LTA!J$105:AN$105)</f>
        <v>467.13696399999998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3.78</v>
      </c>
      <c r="AB58" s="75">
        <f>-STOA!P58</f>
        <v>0</v>
      </c>
      <c r="AC58">
        <f t="shared" si="0"/>
        <v>10.420386643473689</v>
      </c>
      <c r="AD58">
        <f t="shared" si="1"/>
        <v>1230.1018328176799</v>
      </c>
      <c r="AE58">
        <f>'IDT-1'!F58</f>
        <v>0</v>
      </c>
      <c r="AF58" s="24"/>
      <c r="AG58">
        <f t="shared" si="2"/>
        <v>1230.1018328176799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3.3700799999999997</v>
      </c>
      <c r="E59">
        <f>GT_NG!T59</f>
        <v>11.252609603340291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502.41220785590912</v>
      </c>
      <c r="P59" s="36">
        <v>68.27712916246216</v>
      </c>
      <c r="Q59" s="36">
        <v>22.746931480981925</v>
      </c>
      <c r="R59" s="38">
        <v>23.2</v>
      </c>
      <c r="S59" s="38">
        <v>0</v>
      </c>
      <c r="T59" s="37">
        <f>SUMPRODUCT(LTA!J59:AN59,LTA!J$101:AN$101,LTA!J$105:AN$105)</f>
        <v>79.66</v>
      </c>
      <c r="U59" s="37">
        <f>SUMPRODUCT(LTA!J59:AN59,LTA!J$102:AN$102,LTA!J$105:AN$105)</f>
        <v>470.74768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3.78</v>
      </c>
      <c r="AB59" s="75">
        <f>-STOA!P59</f>
        <v>0</v>
      </c>
      <c r="AC59">
        <f t="shared" si="0"/>
        <v>10.561063641095878</v>
      </c>
      <c r="AD59">
        <f t="shared" si="1"/>
        <v>1220.5982923913232</v>
      </c>
      <c r="AE59">
        <f>'IDT-1'!F59</f>
        <v>0</v>
      </c>
      <c r="AF59" s="24"/>
      <c r="AG59">
        <f t="shared" si="2"/>
        <v>1220.5982923913232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-13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3.3700799999999997</v>
      </c>
      <c r="E60">
        <f>GT_NG!T60</f>
        <v>11.252609603340291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511.36597802639028</v>
      </c>
      <c r="P60" s="36">
        <v>68.27712916246216</v>
      </c>
      <c r="Q60" s="36">
        <v>22.746931480981925</v>
      </c>
      <c r="R60" s="38">
        <v>23.2</v>
      </c>
      <c r="S60" s="38">
        <v>0</v>
      </c>
      <c r="T60" s="37">
        <f>SUMPRODUCT(LTA!J60:AN60,LTA!J$101:AN$101,LTA!J$105:AN$105)</f>
        <v>75.38</v>
      </c>
      <c r="U60" s="37">
        <f>SUMPRODUCT(LTA!J60:AN60,LTA!J$102:AN$102,LTA!J$105:AN$105)</f>
        <v>485.44930000000005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3.78</v>
      </c>
      <c r="AB60" s="75">
        <f>-STOA!P60</f>
        <v>0</v>
      </c>
      <c r="AC60">
        <f t="shared" si="0"/>
        <v>10.808528495776811</v>
      </c>
      <c r="AD60">
        <f t="shared" si="1"/>
        <v>1229.7262177071236</v>
      </c>
      <c r="AE60">
        <f>'IDT-1'!F60</f>
        <v>0</v>
      </c>
      <c r="AF60" s="24"/>
      <c r="AG60">
        <f t="shared" si="2"/>
        <v>1229.7262177071236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-23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3.3700799999999997</v>
      </c>
      <c r="E61">
        <f>GT_NG!T61</f>
        <v>10.924545183417834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542.17640250097236</v>
      </c>
      <c r="P61" s="36">
        <v>68.27712916246216</v>
      </c>
      <c r="Q61" s="36">
        <v>22.746931480981925</v>
      </c>
      <c r="R61" s="38">
        <v>23.2</v>
      </c>
      <c r="S61" s="38">
        <v>0</v>
      </c>
      <c r="T61" s="37">
        <f>SUMPRODUCT(LTA!J61:AN61,LTA!J$101:AN$101,LTA!J$105:AN$105)</f>
        <v>70.989999999999995</v>
      </c>
      <c r="U61" s="37">
        <f>SUMPRODUCT(LTA!J61:AN61,LTA!J$102:AN$102,LTA!J$105:AN$105)</f>
        <v>477.65584400000006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3.78</v>
      </c>
      <c r="AB61" s="75">
        <f>-STOA!P61</f>
        <v>0</v>
      </c>
      <c r="AC61">
        <f t="shared" si="0"/>
        <v>11.021537393910174</v>
      </c>
      <c r="AD61">
        <f t="shared" si="1"/>
        <v>1240.8121128636496</v>
      </c>
      <c r="AE61">
        <f>'IDT-1'!F61</f>
        <v>0</v>
      </c>
      <c r="AF61" s="24"/>
      <c r="AG61">
        <f t="shared" si="2"/>
        <v>1240.8121128636496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3.3700799999999997</v>
      </c>
      <c r="E62">
        <f>GT_NG!T62</f>
        <v>10.924545183417834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566.55264735930177</v>
      </c>
      <c r="P62" s="36">
        <v>68.27712916246216</v>
      </c>
      <c r="Q62" s="36">
        <v>22.746931480981925</v>
      </c>
      <c r="R62" s="38">
        <v>23.2</v>
      </c>
      <c r="S62" s="38">
        <v>0</v>
      </c>
      <c r="T62" s="37">
        <f>SUMPRODUCT(LTA!J62:AN62,LTA!J$101:AN$101,LTA!J$105:AN$105)</f>
        <v>68.510000000000005</v>
      </c>
      <c r="U62" s="37">
        <f>SUMPRODUCT(LTA!J62:AN62,LTA!J$102:AN$102,LTA!J$105:AN$105)</f>
        <v>469.198736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3.78</v>
      </c>
      <c r="AB62" s="75">
        <f>-STOA!P62</f>
        <v>0</v>
      </c>
      <c r="AC62">
        <f t="shared" si="0"/>
        <v>11.219137720769034</v>
      </c>
      <c r="AD62">
        <f t="shared" si="1"/>
        <v>1244.0536493951201</v>
      </c>
      <c r="AE62">
        <f>'IDT-1'!F62</f>
        <v>0</v>
      </c>
      <c r="AF62" s="24"/>
      <c r="AG62">
        <f t="shared" si="2"/>
        <v>1244.0536493951201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3.3700799999999997</v>
      </c>
      <c r="E63">
        <f>GT_NG!T63</f>
        <v>10.924545183417834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565.33947886729391</v>
      </c>
      <c r="P63" s="36">
        <v>68.27712916246216</v>
      </c>
      <c r="Q63" s="36">
        <v>22.746931480981925</v>
      </c>
      <c r="R63" s="38">
        <v>23.7</v>
      </c>
      <c r="S63" s="38">
        <v>0</v>
      </c>
      <c r="T63" s="37">
        <f>SUMPRODUCT(LTA!J63:AN63,LTA!J$101:AN$101,LTA!J$105:AN$105)</f>
        <v>60.92</v>
      </c>
      <c r="U63" s="37">
        <f>SUMPRODUCT(LTA!J63:AN63,LTA!J$102:AN$102,LTA!J$105:AN$105)</f>
        <v>461.68697200000003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3.88</v>
      </c>
      <c r="AB63" s="75">
        <f>-STOA!P63</f>
        <v>0</v>
      </c>
      <c r="AC63">
        <f t="shared" si="0"/>
        <v>10.799112925189938</v>
      </c>
      <c r="AD63">
        <f t="shared" si="1"/>
        <v>1262.7587416986914</v>
      </c>
      <c r="AE63">
        <f>'IDT-1'!F63</f>
        <v>0</v>
      </c>
      <c r="AF63" s="24"/>
      <c r="AG63">
        <f t="shared" si="2"/>
        <v>1262.7587416986914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3.3700799999999997</v>
      </c>
      <c r="E64">
        <f>GT_NG!T64</f>
        <v>10.608166811468287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594.3449601105018</v>
      </c>
      <c r="P64" s="36">
        <v>68.27712916246216</v>
      </c>
      <c r="Q64" s="36">
        <v>22.746931480981925</v>
      </c>
      <c r="R64" s="38">
        <v>23.7</v>
      </c>
      <c r="S64" s="38">
        <v>0</v>
      </c>
      <c r="T64" s="37">
        <f>SUMPRODUCT(LTA!J64:AN64,LTA!J$101:AN$101,LTA!J$105:AN$105)</f>
        <v>54.29</v>
      </c>
      <c r="U64" s="37">
        <f>SUMPRODUCT(LTA!J64:AN64,LTA!J$102:AN$102,LTA!J$105:AN$105)</f>
        <v>451.92577600000004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3.88</v>
      </c>
      <c r="AB64" s="75">
        <f>-STOA!P64</f>
        <v>0</v>
      </c>
      <c r="AC64">
        <f t="shared" si="0"/>
        <v>10.995598077882288</v>
      </c>
      <c r="AD64">
        <f t="shared" si="1"/>
        <v>1263.8601634172576</v>
      </c>
      <c r="AE64">
        <f>'IDT-1'!F64</f>
        <v>0</v>
      </c>
      <c r="AF64" s="24"/>
      <c r="AG64">
        <f t="shared" si="2"/>
        <v>1263.8601634172576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-17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3.3700799999999997</v>
      </c>
      <c r="E65">
        <f>GT_NG!T65</f>
        <v>10.608166811468287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57.482716831308778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677.65775418949772</v>
      </c>
      <c r="P65" s="36">
        <v>69.95</v>
      </c>
      <c r="Q65" s="36">
        <v>22.746931480981925</v>
      </c>
      <c r="R65" s="38">
        <v>23.7</v>
      </c>
      <c r="S65" s="38">
        <v>0</v>
      </c>
      <c r="T65" s="37">
        <f>SUMPRODUCT(LTA!J65:AN65,LTA!J$101:AN$101,LTA!J$105:AN$105)</f>
        <v>48.58</v>
      </c>
      <c r="U65" s="37">
        <f>SUMPRODUCT(LTA!J65:AN65,LTA!J$102:AN$102,LTA!J$105:AN$105)</f>
        <v>441.69744400000002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3.88</v>
      </c>
      <c r="AB65" s="75">
        <f>-STOA!P65</f>
        <v>0</v>
      </c>
      <c r="AC65">
        <f t="shared" si="0"/>
        <v>12.353081333569158</v>
      </c>
      <c r="AD65">
        <f t="shared" si="1"/>
        <v>1237.3200119796879</v>
      </c>
      <c r="AE65">
        <f>'IDT-1'!F65</f>
        <v>0</v>
      </c>
      <c r="AF65" s="24"/>
      <c r="AG65">
        <f t="shared" si="2"/>
        <v>1237.3200119796879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-110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3.3700799999999997</v>
      </c>
      <c r="E66">
        <f>GT_NG!T66</f>
        <v>10.608166811468287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69.606744762439192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790.03319753472192</v>
      </c>
      <c r="P66" s="36">
        <v>69.95</v>
      </c>
      <c r="Q66" s="36">
        <v>22.746931480981925</v>
      </c>
      <c r="R66" s="38">
        <v>23.7</v>
      </c>
      <c r="S66" s="38">
        <v>0</v>
      </c>
      <c r="T66" s="37">
        <f>SUMPRODUCT(LTA!J66:AN66,LTA!J$101:AN$101,LTA!J$105:AN$105)</f>
        <v>40.68</v>
      </c>
      <c r="U66" s="37">
        <f>SUMPRODUCT(LTA!J66:AN66,LTA!J$102:AN$102,LTA!J$105:AN$105)</f>
        <v>431.03117200000003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-192</v>
      </c>
      <c r="AA66" s="75">
        <f>STOA!J66</f>
        <v>3.88</v>
      </c>
      <c r="AB66" s="75">
        <f>-STOA!P66</f>
        <v>0</v>
      </c>
      <c r="AC66">
        <f t="shared" si="0"/>
        <v>13.99685324500566</v>
      </c>
      <c r="AD66">
        <f t="shared" si="1"/>
        <v>1252.6094393446058</v>
      </c>
      <c r="AE66">
        <f>'IDT-1'!F66</f>
        <v>0</v>
      </c>
      <c r="AF66" s="24"/>
      <c r="AG66">
        <f t="shared" si="2"/>
        <v>1252.6094393446058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-7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3.3700799999999997</v>
      </c>
      <c r="E67">
        <f>GT_NG!T67</f>
        <v>10.926730379380247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795.35903311221557</v>
      </c>
      <c r="P67" s="36">
        <v>69.95</v>
      </c>
      <c r="Q67" s="36">
        <v>22.746931480981925</v>
      </c>
      <c r="R67" s="38">
        <v>24.2</v>
      </c>
      <c r="S67" s="38">
        <v>0</v>
      </c>
      <c r="T67" s="37">
        <f>SUMPRODUCT(LTA!J67:AN67,LTA!J$101:AN$101,LTA!J$105:AN$105)</f>
        <v>33.69</v>
      </c>
      <c r="U67" s="37">
        <f>SUMPRODUCT(LTA!J67:AN67,LTA!J$102:AN$102,LTA!J$105:AN$105)</f>
        <v>420.08267200000006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3.97</v>
      </c>
      <c r="AB67" s="75">
        <f>-STOA!P67</f>
        <v>0</v>
      </c>
      <c r="AC67">
        <f t="shared" si="0"/>
        <v>12.399621754569655</v>
      </c>
      <c r="AD67">
        <f t="shared" si="1"/>
        <v>1463.7458252180083</v>
      </c>
      <c r="AE67">
        <f>'IDT-1'!F67</f>
        <v>-189.31200000000001</v>
      </c>
      <c r="AF67" s="24"/>
      <c r="AG67">
        <f t="shared" si="2"/>
        <v>1274.4338252180082</v>
      </c>
      <c r="AI67" s="34">
        <f>PXIL!J67</f>
        <v>0</v>
      </c>
      <c r="AJ67" s="34">
        <f>PXIL!P67</f>
        <v>0</v>
      </c>
      <c r="AK67" s="34">
        <f>RTM_IEX!J67</f>
        <v>22.24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3.3700799999999997</v>
      </c>
      <c r="E68">
        <f>GT_NG!T68</f>
        <v>10.926730379380247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795.35903311221557</v>
      </c>
      <c r="P68" s="36">
        <v>69.95</v>
      </c>
      <c r="Q68" s="36">
        <v>22.746931480981925</v>
      </c>
      <c r="R68" s="38">
        <v>24.2</v>
      </c>
      <c r="S68" s="38">
        <v>0</v>
      </c>
      <c r="T68" s="37">
        <f>SUMPRODUCT(LTA!J68:AN68,LTA!J$101:AN$101,LTA!J$105:AN$105)</f>
        <v>29.66</v>
      </c>
      <c r="U68" s="37">
        <f>SUMPRODUCT(LTA!J68:AN68,LTA!J$102:AN$102,LTA!J$105:AN$105)</f>
        <v>409.56238000000002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12.244891301769655</v>
      </c>
      <c r="AD68">
        <f t="shared" ref="AD68:AD98" si="4">SUM(B68:AB68,AI68:AT68)-AC68</f>
        <v>1445.4802636708082</v>
      </c>
      <c r="AE68">
        <f>'IDT-1'!F68</f>
        <v>-172.952</v>
      </c>
      <c r="AF68" s="24"/>
      <c r="AG68">
        <f t="shared" ref="AG68:AG98" si="5">SUM(AD68:AF68)</f>
        <v>1272.5282636708082</v>
      </c>
      <c r="AI68" s="34">
        <f>PXIL!J68</f>
        <v>0</v>
      </c>
      <c r="AJ68" s="34">
        <f>PXIL!P68</f>
        <v>0</v>
      </c>
      <c r="AK68" s="34">
        <f>RTM_IEX!J68</f>
        <v>18.37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3.3700799999999997</v>
      </c>
      <c r="E69">
        <f>GT_NG!T69</f>
        <v>10.926730379380247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68.11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786.03515206443785</v>
      </c>
      <c r="P69" s="36">
        <v>69.95</v>
      </c>
      <c r="Q69" s="36">
        <v>22.746931480981925</v>
      </c>
      <c r="R69" s="38">
        <v>22.069999999999997</v>
      </c>
      <c r="S69" s="38">
        <v>0</v>
      </c>
      <c r="T69" s="37">
        <f>SUMPRODUCT(LTA!J69:AN69,LTA!J$101:AN$101,LTA!J$105:AN$105)</f>
        <v>19.559999999999999</v>
      </c>
      <c r="U69" s="37">
        <f>SUMPRODUCT(LTA!J69:AN69,LTA!J$102:AN$102,LTA!J$105:AN$105)</f>
        <v>400.78411600000004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3.97</v>
      </c>
      <c r="AB69" s="75">
        <f>-STOA!P69</f>
        <v>0</v>
      </c>
      <c r="AC69">
        <f t="shared" si="3"/>
        <v>11.876281283368321</v>
      </c>
      <c r="AD69">
        <f t="shared" si="4"/>
        <v>1401.9667286414317</v>
      </c>
      <c r="AE69">
        <f>'IDT-1'!F69</f>
        <v>-136.34399999999999</v>
      </c>
      <c r="AF69" s="24"/>
      <c r="AG69">
        <f t="shared" si="5"/>
        <v>1265.6227286414316</v>
      </c>
      <c r="AI69" s="34">
        <f>PXIL!J69</f>
        <v>0</v>
      </c>
      <c r="AJ69" s="34">
        <f>PXIL!P69</f>
        <v>0</v>
      </c>
      <c r="AK69" s="34">
        <f>RTM_IEX!J69</f>
        <v>6.32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3.3700799999999997</v>
      </c>
      <c r="E70">
        <f>GT_NG!T70</f>
        <v>10.926730379380247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67.434078312463313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786.03515206443785</v>
      </c>
      <c r="P70" s="36">
        <v>69.95</v>
      </c>
      <c r="Q70" s="36">
        <v>22.746931480981925</v>
      </c>
      <c r="R70" s="38">
        <v>13.980000000000002</v>
      </c>
      <c r="S70" s="38">
        <v>0</v>
      </c>
      <c r="T70" s="37">
        <f>SUMPRODUCT(LTA!J70:AN70,LTA!J$101:AN$101,LTA!J$105:AN$105)</f>
        <v>11.43</v>
      </c>
      <c r="U70" s="37">
        <f>SUMPRODUCT(LTA!J70:AN70,LTA!J$102:AN$102,LTA!J$105:AN$105)</f>
        <v>393.04717600000004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3.97</v>
      </c>
      <c r="AB70" s="75">
        <f>-STOA!P70</f>
        <v>0</v>
      </c>
      <c r="AC70">
        <f t="shared" si="3"/>
        <v>11.621653245193013</v>
      </c>
      <c r="AD70">
        <f t="shared" si="4"/>
        <v>1371.9084949920705</v>
      </c>
      <c r="AE70">
        <f>'IDT-1'!F70</f>
        <v>-114.253</v>
      </c>
      <c r="AF70" s="24"/>
      <c r="AG70">
        <f t="shared" si="5"/>
        <v>1257.6554949920705</v>
      </c>
      <c r="AI70" s="34">
        <f>PXIL!J70</f>
        <v>0</v>
      </c>
      <c r="AJ70" s="34">
        <f>PXIL!P70</f>
        <v>0</v>
      </c>
      <c r="AK70" s="34">
        <f>RTM_IEX!J70</f>
        <v>0.64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3.3700799999999997</v>
      </c>
      <c r="E71">
        <f>GT_NG!T71</f>
        <v>10.926730379380247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67.434078312463313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786.03515206443785</v>
      </c>
      <c r="P71" s="36">
        <v>69.95</v>
      </c>
      <c r="Q71" s="36">
        <v>22.746931480981925</v>
      </c>
      <c r="R71" s="38">
        <v>4.95</v>
      </c>
      <c r="S71" s="38">
        <v>0</v>
      </c>
      <c r="T71" s="37">
        <f>SUMPRODUCT(LTA!J71:AN71,LTA!J$101:AN$101,LTA!J$105:AN$105)</f>
        <v>8.31</v>
      </c>
      <c r="U71" s="37">
        <f>SUMPRODUCT(LTA!J71:AN71,LTA!J$102:AN$102,LTA!J$105:AN$105)</f>
        <v>388.11305200000004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3.97</v>
      </c>
      <c r="AB71" s="75">
        <f>-STOA!P71</f>
        <v>0</v>
      </c>
      <c r="AC71">
        <f t="shared" si="3"/>
        <v>11.588942603593013</v>
      </c>
      <c r="AD71">
        <f t="shared" si="4"/>
        <v>1368.0470816336704</v>
      </c>
      <c r="AE71">
        <f>'IDT-1'!F71</f>
        <v>-97.805000000000007</v>
      </c>
      <c r="AF71" s="24"/>
      <c r="AG71">
        <f t="shared" si="5"/>
        <v>1270.2420816336703</v>
      </c>
      <c r="AI71" s="34">
        <f>PXIL!J71</f>
        <v>0</v>
      </c>
      <c r="AJ71" s="34">
        <f>PXIL!P71</f>
        <v>0</v>
      </c>
      <c r="AK71" s="34">
        <f>RTM_IEX!J71</f>
        <v>13.83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3.3700799999999997</v>
      </c>
      <c r="E72">
        <f>GT_NG!T72</f>
        <v>10.926730379380247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67.434078312463313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791.774387841014</v>
      </c>
      <c r="P72" s="36">
        <v>69.95</v>
      </c>
      <c r="Q72" s="36">
        <v>22.746931480981925</v>
      </c>
      <c r="R72" s="38">
        <v>2.29</v>
      </c>
      <c r="S72" s="38">
        <v>0</v>
      </c>
      <c r="T72" s="37">
        <f>SUMPRODUCT(LTA!J72:AN72,LTA!J$101:AN$101,LTA!J$105:AN$105)</f>
        <v>7.25</v>
      </c>
      <c r="U72" s="37">
        <f>SUMPRODUCT(LTA!J72:AN72,LTA!J$102:AN$102,LTA!J$105:AN$105)</f>
        <v>384.51221200000003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3.97</v>
      </c>
      <c r="AB72" s="75">
        <f>-STOA!P72</f>
        <v>0</v>
      </c>
      <c r="AC72">
        <f t="shared" si="3"/>
        <v>11.550877128116252</v>
      </c>
      <c r="AD72">
        <f t="shared" si="4"/>
        <v>1363.5535428857233</v>
      </c>
      <c r="AE72">
        <f>'IDT-1'!F72</f>
        <v>-86.495000000000005</v>
      </c>
      <c r="AF72" s="24"/>
      <c r="AG72">
        <f t="shared" si="5"/>
        <v>1277.0585428857235</v>
      </c>
      <c r="AI72" s="34">
        <f>PXIL!J72</f>
        <v>0</v>
      </c>
      <c r="AJ72" s="34">
        <f>PXIL!P72</f>
        <v>0</v>
      </c>
      <c r="AK72" s="34">
        <f>RTM_IEX!J72</f>
        <v>10.88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3.3700799999999997</v>
      </c>
      <c r="E73">
        <f>GT_NG!T73</f>
        <v>10.926730379380247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67.434078312463313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805.73809852165198</v>
      </c>
      <c r="P73" s="36">
        <v>69.95</v>
      </c>
      <c r="Q73" s="36">
        <v>22.746931480981925</v>
      </c>
      <c r="R73" s="38">
        <v>0.28000000000000003</v>
      </c>
      <c r="S73" s="38">
        <v>0</v>
      </c>
      <c r="T73" s="37">
        <f>SUMPRODUCT(LTA!J73:AN73,LTA!J$101:AN$101,LTA!J$105:AN$105)</f>
        <v>4.3499999999999996</v>
      </c>
      <c r="U73" s="37">
        <f>SUMPRODUCT(LTA!J73:AN73,LTA!J$102:AN$102,LTA!J$105:AN$105)</f>
        <v>383.26651600000002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3.97</v>
      </c>
      <c r="AB73" s="75">
        <f>-STOA!P73</f>
        <v>0</v>
      </c>
      <c r="AC73">
        <f t="shared" si="3"/>
        <v>11.587568451433611</v>
      </c>
      <c r="AD73">
        <f t="shared" si="4"/>
        <v>1367.8848662430441</v>
      </c>
      <c r="AE73">
        <f>'IDT-1'!F73</f>
        <v>-80.727000000000004</v>
      </c>
      <c r="AF73" s="24"/>
      <c r="AG73">
        <f t="shared" si="5"/>
        <v>1287.1578662430441</v>
      </c>
      <c r="AI73" s="34">
        <f>PXIL!J73</f>
        <v>0</v>
      </c>
      <c r="AJ73" s="34">
        <f>PXIL!P73</f>
        <v>0</v>
      </c>
      <c r="AK73" s="34">
        <f>RTM_IEX!J73</f>
        <v>7.44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3.3700799999999997</v>
      </c>
      <c r="E74">
        <f>GT_NG!T74</f>
        <v>10.928792569659441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67.434078312463313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835.32970359174988</v>
      </c>
      <c r="P74" s="36">
        <v>69.95</v>
      </c>
      <c r="Q74" s="36">
        <v>22.746931480981925</v>
      </c>
      <c r="R74" s="38">
        <v>0</v>
      </c>
      <c r="S74" s="38">
        <v>0</v>
      </c>
      <c r="T74" s="37">
        <f>SUMPRODUCT(LTA!J74:AN74,LTA!J$101:AN$101,LTA!J$105:AN$105)</f>
        <v>0.65</v>
      </c>
      <c r="U74" s="37">
        <f>SUMPRODUCT(LTA!J74:AN74,LTA!J$102:AN$102,LTA!J$105:AN$105)</f>
        <v>383.14000000000004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3.97</v>
      </c>
      <c r="AB74" s="75">
        <f>-STOA!P74</f>
        <v>0</v>
      </c>
      <c r="AC74">
        <f t="shared" si="3"/>
        <v>11.794184522020778</v>
      </c>
      <c r="AD74">
        <f t="shared" si="4"/>
        <v>1392.2754014328339</v>
      </c>
      <c r="AE74">
        <f>'IDT-1'!F74</f>
        <v>-89.777000000000001</v>
      </c>
      <c r="AF74" s="24"/>
      <c r="AG74">
        <f t="shared" si="5"/>
        <v>1302.4984014328338</v>
      </c>
      <c r="AI74" s="34">
        <f>PXIL!J74</f>
        <v>0</v>
      </c>
      <c r="AJ74" s="34">
        <f>PXIL!P74</f>
        <v>0</v>
      </c>
      <c r="AK74" s="34">
        <f>RTM_IEX!J74</f>
        <v>6.55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3.3700799999999997</v>
      </c>
      <c r="E75">
        <f>GT_NG!T75</f>
        <v>11.021671826625386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857.57285246267554</v>
      </c>
      <c r="P75" s="36">
        <v>69.95</v>
      </c>
      <c r="Q75" s="36">
        <v>22.746931480981925</v>
      </c>
      <c r="R75" s="38">
        <v>0</v>
      </c>
      <c r="S75" s="38">
        <v>0</v>
      </c>
      <c r="T75" s="37">
        <f>SUMPRODUCT(LTA!J75:AN75,LTA!J$101:AN$101,LTA!J$105:AN$105)</f>
        <v>0.19</v>
      </c>
      <c r="U75" s="37">
        <f>SUMPRODUCT(LTA!J75:AN75,LTA!J$102:AN$102,LTA!J$105:AN$105)</f>
        <v>385.33000000000004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3.97</v>
      </c>
      <c r="AB75" s="75">
        <f>-STOA!P75</f>
        <v>0</v>
      </c>
      <c r="AC75">
        <f t="shared" si="3"/>
        <v>12.140952900470378</v>
      </c>
      <c r="AD75">
        <f t="shared" si="4"/>
        <v>1433.2105828698127</v>
      </c>
      <c r="AE75">
        <f>'IDT-1'!F75</f>
        <v>-115.581</v>
      </c>
      <c r="AF75" s="24"/>
      <c r="AG75">
        <f t="shared" si="5"/>
        <v>1317.6295828698128</v>
      </c>
      <c r="AI75" s="34">
        <f>PXIL!J75</f>
        <v>0</v>
      </c>
      <c r="AJ75" s="34">
        <f>PXIL!P75</f>
        <v>0</v>
      </c>
      <c r="AK75" s="34">
        <f>RTM_IEX!J75</f>
        <v>22.68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3.3700799999999997</v>
      </c>
      <c r="E76">
        <f>GT_NG!T76</f>
        <v>11.021671826625386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891.94388954491774</v>
      </c>
      <c r="P76" s="36">
        <v>69.95</v>
      </c>
      <c r="Q76" s="36">
        <v>22.746931480981925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385.33000000000004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3.97</v>
      </c>
      <c r="AB76" s="75">
        <f>-STOA!P76</f>
        <v>0</v>
      </c>
      <c r="AC76">
        <f t="shared" si="3"/>
        <v>12.475701611961208</v>
      </c>
      <c r="AD76">
        <f t="shared" si="4"/>
        <v>1472.7268712405635</v>
      </c>
      <c r="AE76">
        <f>'IDT-1'!F76</f>
        <v>-130.88800000000001</v>
      </c>
      <c r="AF76" s="24"/>
      <c r="AG76">
        <f t="shared" si="5"/>
        <v>1341.8388712405635</v>
      </c>
      <c r="AI76" s="34">
        <f>PXIL!J76</f>
        <v>0</v>
      </c>
      <c r="AJ76" s="34">
        <f>PXIL!P76</f>
        <v>0</v>
      </c>
      <c r="AK76" s="34">
        <f>RTM_IEX!J76</f>
        <v>28.35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3.3700799999999997</v>
      </c>
      <c r="E77">
        <f>GT_NG!T77</f>
        <v>11.021671826625386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891.94388954491774</v>
      </c>
      <c r="P77" s="36">
        <v>69.95</v>
      </c>
      <c r="Q77" s="36">
        <v>22.746931480981925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385.33000000000004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3.97</v>
      </c>
      <c r="AB77" s="75">
        <f>-STOA!P77</f>
        <v>0</v>
      </c>
      <c r="AC77">
        <f t="shared" si="3"/>
        <v>12.266961611961209</v>
      </c>
      <c r="AD77">
        <f t="shared" si="4"/>
        <v>1448.0856112405638</v>
      </c>
      <c r="AE77">
        <f>'IDT-1'!F77</f>
        <v>-127.73099999999999</v>
      </c>
      <c r="AF77" s="24"/>
      <c r="AG77">
        <f t="shared" si="5"/>
        <v>1320.3546112405638</v>
      </c>
      <c r="AI77" s="34">
        <f>PXIL!J77</f>
        <v>0</v>
      </c>
      <c r="AJ77" s="34">
        <f>PXIL!P77</f>
        <v>0</v>
      </c>
      <c r="AK77" s="34">
        <f>RTM_IEX!J77</f>
        <v>2.41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3.3700799999999997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891.94388954491774</v>
      </c>
      <c r="P78" s="36">
        <v>69.95</v>
      </c>
      <c r="Q78" s="36">
        <v>22.746931480981925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385.33000000000004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3.97</v>
      </c>
      <c r="AB78" s="75">
        <f>-STOA!P78</f>
        <v>0</v>
      </c>
      <c r="AC78">
        <f t="shared" si="3"/>
        <v>12.268023292755487</v>
      </c>
      <c r="AD78">
        <f t="shared" si="4"/>
        <v>1448.2109401305167</v>
      </c>
      <c r="AE78">
        <f>'IDT-1'!F78</f>
        <v>-141.09100000000001</v>
      </c>
      <c r="AF78" s="24"/>
      <c r="AG78">
        <f t="shared" si="5"/>
        <v>1307.1199401305166</v>
      </c>
      <c r="AI78" s="34">
        <f>PXIL!J78</f>
        <v>0</v>
      </c>
      <c r="AJ78" s="34">
        <f>PXIL!P78</f>
        <v>0</v>
      </c>
      <c r="AK78" s="34">
        <f>RTM_IEX!J78</f>
        <v>2.54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3.3700799999999997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898.84604643398893</v>
      </c>
      <c r="P79" s="36">
        <v>75.112871067619736</v>
      </c>
      <c r="Q79" s="36">
        <v>22.746931480981925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385.33000000000004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3.97</v>
      </c>
      <c r="AB79" s="75">
        <f>-STOA!P79</f>
        <v>0</v>
      </c>
      <c r="AC79">
        <f t="shared" si="3"/>
        <v>12.348033527591692</v>
      </c>
      <c r="AD79">
        <f t="shared" si="4"/>
        <v>1457.6559578523718</v>
      </c>
      <c r="AE79">
        <f>'IDT-1'!F79</f>
        <v>-157.35499999999999</v>
      </c>
      <c r="AF79" s="24"/>
      <c r="AG79">
        <f t="shared" si="5"/>
        <v>1300.3009578523718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3.3700799999999997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893.1547339680543</v>
      </c>
      <c r="P80" s="36">
        <v>75.112871067619736</v>
      </c>
      <c r="Q80" s="36">
        <v>22.746931480981925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385.33000000000004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3.97</v>
      </c>
      <c r="AB80" s="75">
        <f>-STOA!P80</f>
        <v>0</v>
      </c>
      <c r="AC80">
        <f t="shared" si="3"/>
        <v>12.300226502877839</v>
      </c>
      <c r="AD80">
        <f t="shared" si="4"/>
        <v>1452.0124524111507</v>
      </c>
      <c r="AE80">
        <f>'IDT-1'!F80</f>
        <v>-172.661</v>
      </c>
      <c r="AF80" s="24"/>
      <c r="AG80">
        <f t="shared" si="5"/>
        <v>1279.3514524111506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3.3700799999999997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871.6812016978397</v>
      </c>
      <c r="P81" s="36">
        <v>75.112871067619736</v>
      </c>
      <c r="Q81" s="36">
        <v>22.746931480981925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385.33000000000004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-2.0699999999999998</v>
      </c>
      <c r="AA81" s="75">
        <f>STOA!J81</f>
        <v>3.97</v>
      </c>
      <c r="AB81" s="75">
        <f>-STOA!P81</f>
        <v>0</v>
      </c>
      <c r="AC81">
        <f t="shared" si="3"/>
        <v>12.137384128298557</v>
      </c>
      <c r="AD81">
        <f t="shared" si="4"/>
        <v>1428.6317625155154</v>
      </c>
      <c r="AE81">
        <f>'IDT-1'!F81</f>
        <v>-200.24599999999998</v>
      </c>
      <c r="AF81" s="24"/>
      <c r="AG81">
        <f t="shared" si="5"/>
        <v>1228.3857625155156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3.3700799999999997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843.76699387803205</v>
      </c>
      <c r="P82" s="36">
        <v>75.112871067619736</v>
      </c>
      <c r="Q82" s="36">
        <v>22.746931480981925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385.33000000000004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3.97</v>
      </c>
      <c r="AB82" s="75">
        <f>-STOA!P82</f>
        <v>0</v>
      </c>
      <c r="AC82">
        <f t="shared" si="3"/>
        <v>11.885369486121656</v>
      </c>
      <c r="AD82">
        <f t="shared" si="4"/>
        <v>1403.039569337885</v>
      </c>
      <c r="AE82">
        <f>'IDT-1'!F82</f>
        <v>-212.69900000000001</v>
      </c>
      <c r="AF82" s="24"/>
      <c r="AG82">
        <f t="shared" si="5"/>
        <v>1190.340569337885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3.3700799999999997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824.12080704832476</v>
      </c>
      <c r="P83" s="36">
        <v>75.112871067619736</v>
      </c>
      <c r="Q83" s="36">
        <v>22.746931480981925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384.96000000000004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3.97</v>
      </c>
      <c r="AB83" s="75">
        <f>-STOA!P83</f>
        <v>0</v>
      </c>
      <c r="AC83">
        <f t="shared" si="3"/>
        <v>11.962537268233689</v>
      </c>
      <c r="AD83">
        <f t="shared" si="4"/>
        <v>1412.1490422833958</v>
      </c>
      <c r="AE83">
        <f>'IDT-1'!F83</f>
        <v>-256.55799999999999</v>
      </c>
      <c r="AF83" s="24"/>
      <c r="AG83">
        <f t="shared" si="5"/>
        <v>1155.5910422833958</v>
      </c>
      <c r="AI83" s="34">
        <f>PXIL!J83</f>
        <v>0</v>
      </c>
      <c r="AJ83" s="34">
        <f>PXIL!P83</f>
        <v>0</v>
      </c>
      <c r="AK83" s="34">
        <f>RTM_IEX!J83</f>
        <v>29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3.3700799999999997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803.31980496957021</v>
      </c>
      <c r="P84" s="36">
        <v>75.112871067619736</v>
      </c>
      <c r="Q84" s="36">
        <v>22.746931480981925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384.96000000000004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3.97</v>
      </c>
      <c r="AB84" s="75">
        <f>-STOA!P84</f>
        <v>0</v>
      </c>
      <c r="AC84">
        <f t="shared" si="3"/>
        <v>11.78780885077215</v>
      </c>
      <c r="AD84">
        <f t="shared" si="4"/>
        <v>1391.5227686221028</v>
      </c>
      <c r="AE84">
        <f>'IDT-1'!F84</f>
        <v>-278.01600000000002</v>
      </c>
      <c r="AF84" s="24"/>
      <c r="AG84">
        <f t="shared" si="5"/>
        <v>1113.5067686221028</v>
      </c>
      <c r="AI84" s="34">
        <f>PXIL!J84</f>
        <v>0</v>
      </c>
      <c r="AJ84" s="34">
        <f>PXIL!P84</f>
        <v>0</v>
      </c>
      <c r="AK84" s="34">
        <f>RTM_IEX!J84</f>
        <v>29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3.3700799999999997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791.97217670016653</v>
      </c>
      <c r="P85" s="36">
        <v>75.112871067619736</v>
      </c>
      <c r="Q85" s="36">
        <v>22.746931480981925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384.91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3.97</v>
      </c>
      <c r="AB85" s="75">
        <f>-STOA!P85</f>
        <v>0</v>
      </c>
      <c r="AC85">
        <f t="shared" si="3"/>
        <v>11.692068773309158</v>
      </c>
      <c r="AD85">
        <f t="shared" si="4"/>
        <v>1380.2208804301622</v>
      </c>
      <c r="AE85">
        <f>'IDT-1'!F85</f>
        <v>-308.96100000000001</v>
      </c>
      <c r="AF85" s="24"/>
      <c r="AG85">
        <f t="shared" si="5"/>
        <v>1071.2598804301622</v>
      </c>
      <c r="AI85" s="34">
        <f>PXIL!J85</f>
        <v>0</v>
      </c>
      <c r="AJ85" s="34">
        <f>PXIL!P85</f>
        <v>0</v>
      </c>
      <c r="AK85" s="34">
        <f>RTM_IEX!J85</f>
        <v>29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3.3700799999999997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785.01100414898178</v>
      </c>
      <c r="P86" s="36">
        <v>75.112871067619736</v>
      </c>
      <c r="Q86" s="36">
        <v>22.746931480981925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384.91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3.97</v>
      </c>
      <c r="AB86" s="75">
        <f>-STOA!P86</f>
        <v>0</v>
      </c>
      <c r="AC86">
        <f t="shared" si="3"/>
        <v>11.633594923879206</v>
      </c>
      <c r="AD86">
        <f t="shared" si="4"/>
        <v>1373.3181817284074</v>
      </c>
      <c r="AE86">
        <f>'IDT-1'!F86</f>
        <v>-338.52800000000002</v>
      </c>
      <c r="AF86" s="24"/>
      <c r="AG86">
        <f t="shared" si="5"/>
        <v>1034.7901817284073</v>
      </c>
      <c r="AI86" s="34">
        <f>PXIL!J86</f>
        <v>0</v>
      </c>
      <c r="AJ86" s="34">
        <f>PXIL!P86</f>
        <v>0</v>
      </c>
      <c r="AK86" s="34">
        <f>RTM_IEX!J86</f>
        <v>29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3.3700799999999997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712.54850911569804</v>
      </c>
      <c r="P87" s="36">
        <v>75.112871067619736</v>
      </c>
      <c r="Q87" s="36">
        <v>22.746931480981925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384.91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3.88</v>
      </c>
      <c r="AB87" s="75">
        <f>-STOA!P87</f>
        <v>0</v>
      </c>
      <c r="AC87">
        <f t="shared" si="3"/>
        <v>11.674724681210757</v>
      </c>
      <c r="AD87">
        <f t="shared" si="4"/>
        <v>1127.114556937792</v>
      </c>
      <c r="AE87">
        <f>'IDT-1'!F87</f>
        <v>-131.58699999999999</v>
      </c>
      <c r="AF87" s="24"/>
      <c r="AG87">
        <f t="shared" si="5"/>
        <v>995.52755693779204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-125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3.3700799999999997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614.41803493301654</v>
      </c>
      <c r="P88" s="36">
        <v>75.112871067619736</v>
      </c>
      <c r="Q88" s="36">
        <v>22.746931480981925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384.25000000000006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3.88</v>
      </c>
      <c r="AB88" s="75">
        <f>-STOA!P88</f>
        <v>0</v>
      </c>
      <c r="AC88">
        <f t="shared" si="3"/>
        <v>10.040124714211771</v>
      </c>
      <c r="AD88">
        <f t="shared" si="4"/>
        <v>1124.9586827221096</v>
      </c>
      <c r="AE88">
        <f>'IDT-1'!F88</f>
        <v>-131.38999999999999</v>
      </c>
      <c r="AF88" s="24"/>
      <c r="AG88">
        <f t="shared" si="5"/>
        <v>993.56868272210966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3.3700799999999997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552.21928431568938</v>
      </c>
      <c r="P89" s="36">
        <v>75.112871067619736</v>
      </c>
      <c r="Q89" s="36">
        <v>22.746931480981925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384.25000000000006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-24.95</v>
      </c>
      <c r="AA89" s="75">
        <f>STOA!J89</f>
        <v>3.88</v>
      </c>
      <c r="AB89" s="75">
        <f>-STOA!P89</f>
        <v>0</v>
      </c>
      <c r="AC89">
        <f t="shared" si="3"/>
        <v>9.4748758625155336</v>
      </c>
      <c r="AD89">
        <f t="shared" si="4"/>
        <v>1068.3751809564785</v>
      </c>
      <c r="AE89">
        <f>'IDT-1'!F89</f>
        <v>-68.457999999999998</v>
      </c>
      <c r="AF89" s="24"/>
      <c r="AG89">
        <f t="shared" si="5"/>
        <v>999.91718095647855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3.3700799999999997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552.30335108021882</v>
      </c>
      <c r="P90" s="36">
        <v>75.112871067619736</v>
      </c>
      <c r="Q90" s="36">
        <v>22.746931480981925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384.25000000000006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3.88</v>
      </c>
      <c r="AB90" s="75">
        <f>-STOA!P90</f>
        <v>0</v>
      </c>
      <c r="AC90">
        <f t="shared" si="3"/>
        <v>9.264226638101599</v>
      </c>
      <c r="AD90">
        <f t="shared" si="4"/>
        <v>1093.6198969454222</v>
      </c>
      <c r="AE90">
        <f>'IDT-1'!F90</f>
        <v>-112.658</v>
      </c>
      <c r="AF90" s="24"/>
      <c r="AG90">
        <f t="shared" si="5"/>
        <v>980.96189694542215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3.3700799999999997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577.49700226876746</v>
      </c>
      <c r="P91" s="36">
        <v>75.112871067619736</v>
      </c>
      <c r="Q91" s="36">
        <v>22.746931480981925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384.17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-50</v>
      </c>
      <c r="AA91" s="75">
        <f>STOA!J91</f>
        <v>3.88</v>
      </c>
      <c r="AB91" s="75">
        <f>-STOA!P91</f>
        <v>0</v>
      </c>
      <c r="AC91">
        <f t="shared" si="3"/>
        <v>9.8987391943298597</v>
      </c>
      <c r="AD91">
        <f t="shared" si="4"/>
        <v>1068.0990355777424</v>
      </c>
      <c r="AE91">
        <f>'IDT-1'!F91</f>
        <v>-66.492999999999995</v>
      </c>
      <c r="AF91" s="24"/>
      <c r="AG91">
        <f t="shared" si="5"/>
        <v>1001.6060355777424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3.3700799999999997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614.8823388171603</v>
      </c>
      <c r="P92" s="36">
        <v>75.112871067619736</v>
      </c>
      <c r="Q92" s="36">
        <v>22.746931480981925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384.17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-46.41</v>
      </c>
      <c r="AA92" s="75">
        <f>STOA!J92</f>
        <v>3.88</v>
      </c>
      <c r="AB92" s="75">
        <f>-STOA!P92</f>
        <v>0</v>
      </c>
      <c r="AC92">
        <f t="shared" si="3"/>
        <v>10.182364565104008</v>
      </c>
      <c r="AD92">
        <f t="shared" si="4"/>
        <v>1108.7907467553609</v>
      </c>
      <c r="AE92">
        <f>'IDT-1'!F92</f>
        <v>-117.4</v>
      </c>
      <c r="AF92" s="24"/>
      <c r="AG92">
        <f t="shared" si="5"/>
        <v>991.39074675536096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3.3700799999999997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572.80942005244617</v>
      </c>
      <c r="P93" s="36">
        <v>75.112871067619736</v>
      </c>
      <c r="Q93" s="36">
        <v>22.746931480981925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384.17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3.88</v>
      </c>
      <c r="AB93" s="75">
        <f>-STOA!P93</f>
        <v>0</v>
      </c>
      <c r="AC93">
        <f t="shared" si="3"/>
        <v>9.4358056174683078</v>
      </c>
      <c r="AD93">
        <f t="shared" si="4"/>
        <v>1113.8743869382827</v>
      </c>
      <c r="AE93">
        <f>'IDT-1'!F93</f>
        <v>-123.157</v>
      </c>
      <c r="AF93" s="24"/>
      <c r="AG93">
        <f t="shared" si="5"/>
        <v>990.71738693828263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3.3700799999999997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572.80942005244617</v>
      </c>
      <c r="P94" s="36">
        <v>75.112871067619736</v>
      </c>
      <c r="Q94" s="36">
        <v>22.746931480981925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384.17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3.88</v>
      </c>
      <c r="AB94" s="75">
        <f>-STOA!P94</f>
        <v>0</v>
      </c>
      <c r="AC94">
        <f t="shared" si="3"/>
        <v>9.4358056174683078</v>
      </c>
      <c r="AD94">
        <f t="shared" si="4"/>
        <v>1113.8743869382827</v>
      </c>
      <c r="AE94">
        <f>'IDT-1'!F94</f>
        <v>-125.937</v>
      </c>
      <c r="AF94" s="24"/>
      <c r="AG94">
        <f t="shared" si="5"/>
        <v>987.93738693828266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3.3700799999999997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519.35998002484064</v>
      </c>
      <c r="P95" s="36">
        <v>75.112871067619736</v>
      </c>
      <c r="Q95" s="36">
        <v>22.746931480981925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381.78000000000003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3.88</v>
      </c>
      <c r="AB95" s="75">
        <f>-STOA!P95</f>
        <v>0</v>
      </c>
      <c r="AC95">
        <f t="shared" si="3"/>
        <v>9.0514658984853114</v>
      </c>
      <c r="AD95">
        <f t="shared" si="4"/>
        <v>1048.4192866296601</v>
      </c>
      <c r="AE95">
        <f>'IDT-1'!F95</f>
        <v>-89.251000000000005</v>
      </c>
      <c r="AF95" s="24"/>
      <c r="AG95">
        <f t="shared" si="5"/>
        <v>959.16828662966009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3.3700799999999997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509.60007067182943</v>
      </c>
      <c r="P96" s="36">
        <v>75.112871067619736</v>
      </c>
      <c r="Q96" s="36">
        <v>22.746931480981925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381.78000000000003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3.88</v>
      </c>
      <c r="AB96" s="75">
        <f>-STOA!P96</f>
        <v>0</v>
      </c>
      <c r="AC96">
        <f t="shared" si="3"/>
        <v>8.9694826599200184</v>
      </c>
      <c r="AD96">
        <f t="shared" si="4"/>
        <v>1038.7413605152142</v>
      </c>
      <c r="AE96">
        <f>'IDT-1'!F96</f>
        <v>-100.751</v>
      </c>
      <c r="AF96" s="24"/>
      <c r="AG96">
        <f t="shared" si="5"/>
        <v>937.99036051521421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3.3700799999999997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509.60007067182943</v>
      </c>
      <c r="P97" s="36">
        <v>75.112871067619736</v>
      </c>
      <c r="Q97" s="36">
        <v>22.746931480981925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381.78000000000003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3.88</v>
      </c>
      <c r="AB97" s="75">
        <f>-STOA!P97</f>
        <v>0</v>
      </c>
      <c r="AC97">
        <f t="shared" si="3"/>
        <v>8.9694826599200184</v>
      </c>
      <c r="AD97">
        <f t="shared" si="4"/>
        <v>1038.7413605152142</v>
      </c>
      <c r="AE97">
        <f>'IDT-1'!F97</f>
        <v>-114.06100000000001</v>
      </c>
      <c r="AF97" s="24"/>
      <c r="AG97">
        <f t="shared" si="5"/>
        <v>924.68036051521415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3.3700799999999997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510.39806717093734</v>
      </c>
      <c r="P98" s="36">
        <v>75.112871067619736</v>
      </c>
      <c r="Q98" s="36">
        <v>22.746931480981925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381.78000000000003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3.88</v>
      </c>
      <c r="AB98" s="75">
        <f>-STOA!P98</f>
        <v>0</v>
      </c>
      <c r="AC98">
        <f t="shared" si="3"/>
        <v>8.9761858305125237</v>
      </c>
      <c r="AD98">
        <f t="shared" si="4"/>
        <v>1039.5326538437296</v>
      </c>
      <c r="AE98">
        <f>'IDT-1'!F98</f>
        <v>-123.81100000000001</v>
      </c>
      <c r="AF98" s="24"/>
      <c r="AG98">
        <f t="shared" si="5"/>
        <v>915.72165384372954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8.0881919999999885E-2</v>
      </c>
      <c r="E99">
        <f t="shared" si="6"/>
        <v>0.26615503353728653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1.4804687052027272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15.879153269175555</v>
      </c>
      <c r="P99" s="36">
        <f t="shared" si="6"/>
        <v>1.6590455625171723</v>
      </c>
      <c r="Q99" s="36">
        <f t="shared" si="6"/>
        <v>0.53603249258160179</v>
      </c>
      <c r="R99" s="38">
        <f>SUM(R3:R98)/4000</f>
        <v>0.23228750000000015</v>
      </c>
      <c r="S99" s="38">
        <f t="shared" si="6"/>
        <v>0</v>
      </c>
      <c r="T99" s="37">
        <f t="shared" si="6"/>
        <v>0.65727249999999959</v>
      </c>
      <c r="U99" s="37">
        <f t="shared" si="6"/>
        <v>10.004895026000003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-1.5595124999999999</v>
      </c>
      <c r="AA99" s="75">
        <f t="shared" si="6"/>
        <v>9.3720000000000081E-2</v>
      </c>
      <c r="AB99" s="75">
        <f t="shared" si="6"/>
        <v>0</v>
      </c>
      <c r="AC99">
        <f t="shared" si="6"/>
        <v>0.27690873890436118</v>
      </c>
      <c r="AD99">
        <f t="shared" si="6"/>
        <v>28.732708270109992</v>
      </c>
      <c r="AE99">
        <f t="shared" si="6"/>
        <v>-2.8334917499999999</v>
      </c>
      <c r="AG99">
        <f t="shared" si="6"/>
        <v>25.899216520109999</v>
      </c>
      <c r="AI99">
        <f t="shared" si="6"/>
        <v>0</v>
      </c>
      <c r="AJ99">
        <f t="shared" si="6"/>
        <v>0</v>
      </c>
      <c r="AK99">
        <f t="shared" si="6"/>
        <v>8.9217500000000005E-2</v>
      </c>
      <c r="AL99">
        <f t="shared" si="6"/>
        <v>-0.41</v>
      </c>
      <c r="AM99">
        <f t="shared" si="6"/>
        <v>0</v>
      </c>
      <c r="AN99">
        <f t="shared" si="6"/>
        <v>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45232</v>
      </c>
      <c r="B1" s="215"/>
      <c r="C1" s="215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6" t="s">
        <v>563</v>
      </c>
      <c r="AT1" s="226" t="s">
        <v>564</v>
      </c>
    </row>
    <row r="2" spans="1:46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S2" s="226"/>
      <c r="AT2" s="226"/>
    </row>
    <row r="3" spans="1:46">
      <c r="A3" t="s">
        <v>45</v>
      </c>
      <c r="D3">
        <f>TWEPL!S3</f>
        <v>0.54432000000000003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70.58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0.77454887632933644</v>
      </c>
      <c r="AD3">
        <f>SUM(B3:AB3,AI3:AT3)-AC3</f>
        <v>91.433650686686917</v>
      </c>
      <c r="AE3">
        <f>'IDT-1'!E3</f>
        <v>0</v>
      </c>
      <c r="AF3" s="24"/>
      <c r="AG3">
        <f>SUM(AD3:AF3)</f>
        <v>91.433650686686917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0.54432000000000003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67.75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0.75077687632933643</v>
      </c>
      <c r="AD4">
        <f t="shared" ref="AD4:AD67" si="1">SUM(B4:AB4,AI4:AT4)-AC4</f>
        <v>88.627422686686913</v>
      </c>
      <c r="AE4">
        <f>'IDT-1'!E4</f>
        <v>0</v>
      </c>
      <c r="AF4" s="24"/>
      <c r="AG4">
        <f t="shared" ref="AG4:AG67" si="2">SUM(AD4:AF4)</f>
        <v>88.627422686686913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0.54432000000000003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65.739999999999995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0.73969653319707407</v>
      </c>
      <c r="AD5">
        <f t="shared" si="1"/>
        <v>87.319414561692696</v>
      </c>
      <c r="AE5">
        <f>'IDT-1'!E5</f>
        <v>0</v>
      </c>
      <c r="AF5" s="24"/>
      <c r="AG5">
        <f t="shared" si="2"/>
        <v>87.319414561692696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0.54432000000000003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63.81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0.72348453319707406</v>
      </c>
      <c r="AD6">
        <f t="shared" si="1"/>
        <v>85.405626561692699</v>
      </c>
      <c r="AE6">
        <f>'IDT-1'!E6</f>
        <v>0</v>
      </c>
      <c r="AF6" s="24"/>
      <c r="AG6">
        <f t="shared" si="2"/>
        <v>85.405626561692699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0.54432000000000003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61.88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0.70727253319707406</v>
      </c>
      <c r="AD7">
        <f t="shared" si="1"/>
        <v>83.491838561692703</v>
      </c>
      <c r="AE7">
        <f>'IDT-1'!E7</f>
        <v>0</v>
      </c>
      <c r="AF7" s="24"/>
      <c r="AG7">
        <f t="shared" si="2"/>
        <v>83.491838561692703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0.54432000000000003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61.88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0.70727253319707406</v>
      </c>
      <c r="AD8">
        <f t="shared" si="1"/>
        <v>83.491838561692703</v>
      </c>
      <c r="AE8">
        <f>'IDT-1'!E8</f>
        <v>0</v>
      </c>
      <c r="AF8" s="24"/>
      <c r="AG8">
        <f t="shared" si="2"/>
        <v>83.491838561692703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0.54432000000000003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59.94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0.69097653319707408</v>
      </c>
      <c r="AD9">
        <f t="shared" si="1"/>
        <v>81.568134561692702</v>
      </c>
      <c r="AE9">
        <f>'IDT-1'!E9</f>
        <v>0</v>
      </c>
      <c r="AF9" s="24"/>
      <c r="AG9">
        <f t="shared" si="2"/>
        <v>81.568134561692702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0.54432000000000003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60.91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0.69912453319707402</v>
      </c>
      <c r="AD10">
        <f t="shared" si="1"/>
        <v>82.529986561692695</v>
      </c>
      <c r="AE10">
        <f>'IDT-1'!E10</f>
        <v>0</v>
      </c>
      <c r="AF10" s="24"/>
      <c r="AG10">
        <f t="shared" si="2"/>
        <v>82.529986561692695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0.54432000000000003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59.94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0.69097653319707408</v>
      </c>
      <c r="AD11">
        <f t="shared" si="1"/>
        <v>81.568134561692702</v>
      </c>
      <c r="AE11">
        <f>'IDT-1'!E11</f>
        <v>0</v>
      </c>
      <c r="AF11" s="24"/>
      <c r="AG11">
        <f t="shared" si="2"/>
        <v>81.568134561692702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0.54432000000000003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59.94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0.69097653319707408</v>
      </c>
      <c r="AD12">
        <f t="shared" si="1"/>
        <v>81.568134561692702</v>
      </c>
      <c r="AE12">
        <f>'IDT-1'!E12</f>
        <v>0</v>
      </c>
      <c r="AF12" s="24"/>
      <c r="AG12">
        <f t="shared" si="2"/>
        <v>81.568134561692702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0.54432000000000003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59.94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0.69097653319707408</v>
      </c>
      <c r="AD13">
        <f t="shared" si="1"/>
        <v>81.568134561692702</v>
      </c>
      <c r="AE13">
        <f>'IDT-1'!E13</f>
        <v>0</v>
      </c>
      <c r="AF13" s="24"/>
      <c r="AG13">
        <f t="shared" si="2"/>
        <v>81.568134561692702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0.54432000000000003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58.97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0.68282853319707404</v>
      </c>
      <c r="AD14">
        <f t="shared" si="1"/>
        <v>80.606282561692709</v>
      </c>
      <c r="AE14">
        <f>'IDT-1'!E14</f>
        <v>0</v>
      </c>
      <c r="AF14" s="24"/>
      <c r="AG14">
        <f t="shared" si="2"/>
        <v>80.606282561692709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0.54432000000000003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58.97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0.68282853319707404</v>
      </c>
      <c r="AD15">
        <f t="shared" si="1"/>
        <v>80.606282561692709</v>
      </c>
      <c r="AE15">
        <f>'IDT-1'!E15</f>
        <v>0</v>
      </c>
      <c r="AF15" s="24"/>
      <c r="AG15">
        <f t="shared" si="2"/>
        <v>80.606282561692709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0.54432000000000003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0.67476453319707397</v>
      </c>
      <c r="AD16">
        <f t="shared" si="1"/>
        <v>79.654346561692691</v>
      </c>
      <c r="AE16">
        <f>'IDT-1'!E16</f>
        <v>0</v>
      </c>
      <c r="AF16" s="24"/>
      <c r="AG16">
        <f t="shared" si="2"/>
        <v>79.654346561692691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0.54432000000000003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0.67476453319707397</v>
      </c>
      <c r="AD17">
        <f t="shared" si="1"/>
        <v>79.654346561692691</v>
      </c>
      <c r="AE17">
        <f>'IDT-1'!E17</f>
        <v>0</v>
      </c>
      <c r="AF17" s="24"/>
      <c r="AG17">
        <f t="shared" si="2"/>
        <v>79.654346561692691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0.54432000000000003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58.97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0.68282853319707404</v>
      </c>
      <c r="AD18">
        <f t="shared" si="1"/>
        <v>80.606282561692709</v>
      </c>
      <c r="AE18">
        <f>'IDT-1'!E18</f>
        <v>0</v>
      </c>
      <c r="AF18" s="24"/>
      <c r="AG18">
        <f t="shared" si="2"/>
        <v>80.606282561692709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0.54432000000000003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58.01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0.67476453319707397</v>
      </c>
      <c r="AD19">
        <f t="shared" si="1"/>
        <v>79.654346561692691</v>
      </c>
      <c r="AE19">
        <f>'IDT-1'!E19</f>
        <v>0</v>
      </c>
      <c r="AF19" s="24"/>
      <c r="AG19">
        <f t="shared" si="2"/>
        <v>79.654346561692691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0.54432000000000003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58.01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0.67476453319707397</v>
      </c>
      <c r="AD20">
        <f t="shared" si="1"/>
        <v>79.654346561692691</v>
      </c>
      <c r="AE20">
        <f>'IDT-1'!E20</f>
        <v>0</v>
      </c>
      <c r="AF20" s="24"/>
      <c r="AG20">
        <f t="shared" si="2"/>
        <v>79.654346561692691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0.54432000000000003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58.01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0.67476453319707397</v>
      </c>
      <c r="AD21">
        <f t="shared" si="1"/>
        <v>79.654346561692691</v>
      </c>
      <c r="AE21">
        <f>'IDT-1'!E21</f>
        <v>0</v>
      </c>
      <c r="AF21" s="24"/>
      <c r="AG21">
        <f t="shared" si="2"/>
        <v>79.654346561692691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0.54432000000000003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59.94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0.69097653319707408</v>
      </c>
      <c r="AD22">
        <f t="shared" si="1"/>
        <v>81.568134561692702</v>
      </c>
      <c r="AE22">
        <f>'IDT-1'!E22</f>
        <v>0</v>
      </c>
      <c r="AF22" s="24"/>
      <c r="AG22">
        <f t="shared" si="2"/>
        <v>81.568134561692702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0.54432000000000003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60.91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0.69912453319707402</v>
      </c>
      <c r="AD23">
        <f t="shared" si="1"/>
        <v>82.529986561692695</v>
      </c>
      <c r="AE23">
        <f>'IDT-1'!E23</f>
        <v>0</v>
      </c>
      <c r="AF23" s="24"/>
      <c r="AG23">
        <f t="shared" si="2"/>
        <v>82.529986561692695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0.54432000000000003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60.91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0.69332087632933648</v>
      </c>
      <c r="AD24">
        <f t="shared" si="1"/>
        <v>81.844878686686911</v>
      </c>
      <c r="AE24">
        <f>'IDT-1'!E24</f>
        <v>0</v>
      </c>
      <c r="AF24" s="24"/>
      <c r="AG24">
        <f t="shared" si="2"/>
        <v>81.844878686686911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0.54432000000000003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18.99918177511735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63.81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0.71767400324032227</v>
      </c>
      <c r="AD25">
        <f t="shared" si="1"/>
        <v>84.719707334893286</v>
      </c>
      <c r="AE25">
        <f>'IDT-1'!E25</f>
        <v>0</v>
      </c>
      <c r="AF25" s="24"/>
      <c r="AG25">
        <f t="shared" si="2"/>
        <v>84.719707334893286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0.54432000000000003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18.99918177511735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65.739999999999995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0.73388600324032216</v>
      </c>
      <c r="AD26">
        <f t="shared" si="1"/>
        <v>86.633495334893269</v>
      </c>
      <c r="AE26">
        <f>'IDT-1'!E26</f>
        <v>0</v>
      </c>
      <c r="AF26" s="24"/>
      <c r="AG26">
        <f t="shared" si="2"/>
        <v>86.633495334893269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0.54432000000000003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70.58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0.77454887632933644</v>
      </c>
      <c r="AD27">
        <f t="shared" si="1"/>
        <v>91.433650686686917</v>
      </c>
      <c r="AE27">
        <f>'IDT-1'!E27</f>
        <v>0</v>
      </c>
      <c r="AF27" s="24"/>
      <c r="AG27">
        <f t="shared" si="2"/>
        <v>91.433650686686917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0.54432000000000003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73.48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0.79890887632933649</v>
      </c>
      <c r="AD28">
        <f t="shared" si="1"/>
        <v>94.309290686686921</v>
      </c>
      <c r="AE28">
        <f>'IDT-1'!E28</f>
        <v>0</v>
      </c>
      <c r="AF28" s="24"/>
      <c r="AG28">
        <f t="shared" si="2"/>
        <v>94.309290686686921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0.54432000000000003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76.38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0.82326887632933643</v>
      </c>
      <c r="AD29">
        <f t="shared" si="1"/>
        <v>97.184930686686911</v>
      </c>
      <c r="AE29">
        <f>'IDT-1'!E29</f>
        <v>0</v>
      </c>
      <c r="AF29" s="24"/>
      <c r="AG29">
        <f t="shared" si="2"/>
        <v>97.184930686686911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0.54432000000000003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81.209999999999994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0.86384087632933637</v>
      </c>
      <c r="AD30">
        <f t="shared" si="1"/>
        <v>101.97435868668691</v>
      </c>
      <c r="AE30">
        <f>'IDT-1'!E30</f>
        <v>0</v>
      </c>
      <c r="AF30" s="24"/>
      <c r="AG30">
        <f t="shared" si="2"/>
        <v>101.97435868668691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0.54432000000000003</v>
      </c>
      <c r="E31">
        <f>GT_NG!S31</f>
        <v>2.1403393541324576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84.11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0.88867513857471259</v>
      </c>
      <c r="AD31">
        <f t="shared" si="1"/>
        <v>104.90598421555775</v>
      </c>
      <c r="AE31">
        <f>'IDT-1'!E31</f>
        <v>0</v>
      </c>
      <c r="AF31" s="24"/>
      <c r="AG31">
        <f t="shared" si="2"/>
        <v>104.90598421555775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0.54432000000000003</v>
      </c>
      <c r="E32">
        <f>GT_NG!S32</f>
        <v>2.1403393541324576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88.95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0.92933113857471261</v>
      </c>
      <c r="AD32">
        <f t="shared" si="1"/>
        <v>109.70532821555776</v>
      </c>
      <c r="AE32">
        <f>'IDT-1'!E32</f>
        <v>0</v>
      </c>
      <c r="AF32" s="24"/>
      <c r="AG32">
        <f t="shared" si="2"/>
        <v>109.70532821555776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0.54432000000000003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95.71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0.98563697765517233</v>
      </c>
      <c r="AD33">
        <f t="shared" si="1"/>
        <v>116.35209845748439</v>
      </c>
      <c r="AE33">
        <f>'IDT-1'!E33</f>
        <v>0</v>
      </c>
      <c r="AF33" s="24"/>
      <c r="AG33">
        <f t="shared" si="2"/>
        <v>116.35209845748439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0.54432000000000003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100.55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1.0262929776551724</v>
      </c>
      <c r="AD34">
        <f t="shared" si="1"/>
        <v>121.15144245748439</v>
      </c>
      <c r="AE34">
        <f>'IDT-1'!E34</f>
        <v>0</v>
      </c>
      <c r="AF34" s="24"/>
      <c r="AG34">
        <f t="shared" si="2"/>
        <v>121.15144245748439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0.54432000000000003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110.22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1.1075209776551724</v>
      </c>
      <c r="AD35">
        <f t="shared" si="1"/>
        <v>130.7402144574844</v>
      </c>
      <c r="AE35">
        <f>'IDT-1'!E35</f>
        <v>0</v>
      </c>
      <c r="AF35" s="24"/>
      <c r="AG35">
        <f t="shared" si="2"/>
        <v>130.7402144574844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0.54432000000000003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118.92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1.1806009776551722</v>
      </c>
      <c r="AD36">
        <f t="shared" si="1"/>
        <v>139.36713445748441</v>
      </c>
      <c r="AE36">
        <f>'IDT-1'!E36</f>
        <v>0</v>
      </c>
      <c r="AF36" s="24"/>
      <c r="AG36">
        <f t="shared" si="2"/>
        <v>139.36713445748441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0.54432000000000003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118.92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1.1806009776551722</v>
      </c>
      <c r="AD37">
        <f t="shared" si="1"/>
        <v>139.36713445748441</v>
      </c>
      <c r="AE37">
        <f>'IDT-1'!E37</f>
        <v>0</v>
      </c>
      <c r="AF37" s="24"/>
      <c r="AG37">
        <f t="shared" si="2"/>
        <v>139.36713445748441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0.54432000000000003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135.35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1.3186129776551723</v>
      </c>
      <c r="AD38">
        <f t="shared" si="1"/>
        <v>155.65912245748441</v>
      </c>
      <c r="AE38">
        <f>'IDT-1'!E38</f>
        <v>0</v>
      </c>
      <c r="AF38" s="24"/>
      <c r="AG38">
        <f t="shared" si="2"/>
        <v>155.65912245748441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0.54432000000000003</v>
      </c>
      <c r="E39">
        <f>GT_NG!S39</f>
        <v>2.0663382594417077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117.95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24.17</v>
      </c>
      <c r="AB39" s="75">
        <f>-STOA!Q39</f>
        <v>0</v>
      </c>
      <c r="AC39">
        <f t="shared" si="0"/>
        <v>1.3753375293793104</v>
      </c>
      <c r="AD39">
        <f t="shared" si="1"/>
        <v>162.3553207300624</v>
      </c>
      <c r="AE39">
        <f>'IDT-1'!E39</f>
        <v>0</v>
      </c>
      <c r="AF39" s="24"/>
      <c r="AG39">
        <f t="shared" si="2"/>
        <v>162.3553207300624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0.54432000000000003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125.68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24.17</v>
      </c>
      <c r="AB40" s="75">
        <f>-STOA!Q40</f>
        <v>0</v>
      </c>
      <c r="AC40">
        <f t="shared" si="0"/>
        <v>1.4402695293793106</v>
      </c>
      <c r="AD40">
        <f t="shared" si="1"/>
        <v>170.02038873006242</v>
      </c>
      <c r="AE40">
        <f>'IDT-1'!E40</f>
        <v>0</v>
      </c>
      <c r="AF40" s="24"/>
      <c r="AG40">
        <f t="shared" si="2"/>
        <v>170.02038873006242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0.54432000000000003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18.999132301228475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129.55000000000001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24.17</v>
      </c>
      <c r="AB41" s="75">
        <f>-STOA!Q41</f>
        <v>0</v>
      </c>
      <c r="AC41">
        <f t="shared" si="0"/>
        <v>1.4727702407096295</v>
      </c>
      <c r="AD41">
        <f t="shared" si="1"/>
        <v>173.85702031996055</v>
      </c>
      <c r="AE41">
        <f>'IDT-1'!E41</f>
        <v>0</v>
      </c>
      <c r="AF41" s="24"/>
      <c r="AG41">
        <f t="shared" si="2"/>
        <v>173.85702031996055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0.54432000000000003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133.41999999999999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24.17</v>
      </c>
      <c r="AB42" s="75">
        <f>-STOA!Q42</f>
        <v>0</v>
      </c>
      <c r="AC42">
        <f t="shared" si="0"/>
        <v>1.5110891862470475</v>
      </c>
      <c r="AD42">
        <f t="shared" si="1"/>
        <v>178.38048060506816</v>
      </c>
      <c r="AE42">
        <f>'IDT-1'!E42</f>
        <v>0</v>
      </c>
      <c r="AF42" s="24"/>
      <c r="AG42">
        <f t="shared" si="2"/>
        <v>178.38048060506816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0.54432000000000003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135.35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24.17</v>
      </c>
      <c r="AB43" s="75">
        <f>-STOA!Q43</f>
        <v>0</v>
      </c>
      <c r="AC43">
        <f t="shared" si="0"/>
        <v>1.5273011862470476</v>
      </c>
      <c r="AD43">
        <f t="shared" si="1"/>
        <v>180.29426860506814</v>
      </c>
      <c r="AE43">
        <f>'IDT-1'!E43</f>
        <v>0</v>
      </c>
      <c r="AF43" s="24"/>
      <c r="AG43">
        <f t="shared" si="2"/>
        <v>180.29426860506814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0.54432000000000003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135.35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24.17</v>
      </c>
      <c r="AB44" s="75">
        <f>-STOA!Q44</f>
        <v>0</v>
      </c>
      <c r="AC44">
        <f t="shared" si="0"/>
        <v>1.5273011862470476</v>
      </c>
      <c r="AD44">
        <f t="shared" si="1"/>
        <v>180.29426860506814</v>
      </c>
      <c r="AE44">
        <f>'IDT-1'!E44</f>
        <v>0</v>
      </c>
      <c r="AF44" s="24"/>
      <c r="AG44">
        <f t="shared" si="2"/>
        <v>180.29426860506814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0.54432000000000003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135.35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24.17</v>
      </c>
      <c r="AB45" s="75">
        <f>-STOA!Q45</f>
        <v>0</v>
      </c>
      <c r="AC45">
        <f t="shared" si="0"/>
        <v>1.5273011862470476</v>
      </c>
      <c r="AD45">
        <f t="shared" si="1"/>
        <v>180.29426860506814</v>
      </c>
      <c r="AE45">
        <f>'IDT-1'!E45</f>
        <v>0</v>
      </c>
      <c r="AF45" s="24"/>
      <c r="AG45">
        <f t="shared" si="2"/>
        <v>180.29426860506814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0.54432000000000003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135.35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24.17</v>
      </c>
      <c r="AB46" s="75">
        <f>-STOA!Q46</f>
        <v>0</v>
      </c>
      <c r="AC46">
        <f t="shared" si="0"/>
        <v>1.5273011862470476</v>
      </c>
      <c r="AD46">
        <f t="shared" si="1"/>
        <v>180.29426860506814</v>
      </c>
      <c r="AE46">
        <f>'IDT-1'!E46</f>
        <v>0</v>
      </c>
      <c r="AF46" s="24"/>
      <c r="AG46">
        <f t="shared" si="2"/>
        <v>180.29426860506814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0.54432000000000003</v>
      </c>
      <c r="E47">
        <f>GT_NG!S47</f>
        <v>2.125077399380805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19.280911282317909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135.35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24.17</v>
      </c>
      <c r="AB47" s="75">
        <f>-STOA!Q47</f>
        <v>0</v>
      </c>
      <c r="AC47">
        <f t="shared" si="0"/>
        <v>1.5243505929262693</v>
      </c>
      <c r="AD47">
        <f t="shared" si="1"/>
        <v>179.94595808877244</v>
      </c>
      <c r="AE47">
        <f>'IDT-1'!E47</f>
        <v>0</v>
      </c>
      <c r="AF47" s="24"/>
      <c r="AG47">
        <f t="shared" si="2"/>
        <v>179.94595808877244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0.54432000000000003</v>
      </c>
      <c r="E48">
        <f>GT_NG!S48</f>
        <v>2.125077399380805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19.280911282317909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135.35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24.17</v>
      </c>
      <c r="AB48" s="75">
        <f>-STOA!Q48</f>
        <v>0</v>
      </c>
      <c r="AC48">
        <f t="shared" si="0"/>
        <v>1.5243505929262693</v>
      </c>
      <c r="AD48">
        <f t="shared" si="1"/>
        <v>179.94595808877244</v>
      </c>
      <c r="AE48">
        <f>'IDT-1'!E48</f>
        <v>0</v>
      </c>
      <c r="AF48" s="24"/>
      <c r="AG48">
        <f t="shared" si="2"/>
        <v>179.94595808877244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0.54432000000000003</v>
      </c>
      <c r="E49">
        <f>GT_NG!S49</f>
        <v>2.125077399380805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135.35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24.17</v>
      </c>
      <c r="AB49" s="75">
        <f>-STOA!Q49</f>
        <v>0</v>
      </c>
      <c r="AC49">
        <f t="shared" si="0"/>
        <v>1.5243505929262693</v>
      </c>
      <c r="AD49">
        <f t="shared" si="1"/>
        <v>179.94595808877244</v>
      </c>
      <c r="AE49">
        <f>'IDT-1'!E49</f>
        <v>0</v>
      </c>
      <c r="AF49" s="24"/>
      <c r="AG49">
        <f t="shared" si="2"/>
        <v>179.94595808877244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0.54432000000000003</v>
      </c>
      <c r="E50">
        <f>GT_NG!S50</f>
        <v>2.0665353222628764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135.35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24.17</v>
      </c>
      <c r="AB50" s="75">
        <f>-STOA!Q50</f>
        <v>0</v>
      </c>
      <c r="AC50">
        <f t="shared" si="0"/>
        <v>1.5238588394784787</v>
      </c>
      <c r="AD50">
        <f t="shared" si="1"/>
        <v>179.88790776510231</v>
      </c>
      <c r="AE50">
        <f>'IDT-1'!E50</f>
        <v>0</v>
      </c>
      <c r="AF50" s="24"/>
      <c r="AG50">
        <f t="shared" si="2"/>
        <v>179.88790776510231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0.54432000000000003</v>
      </c>
      <c r="E51">
        <f>GT_NG!S51</f>
        <v>2.066145380828265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135.35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24.17</v>
      </c>
      <c r="AB51" s="75">
        <f>-STOA!Q51</f>
        <v>0</v>
      </c>
      <c r="AC51">
        <f t="shared" si="0"/>
        <v>1.5238555639704281</v>
      </c>
      <c r="AD51">
        <f t="shared" si="1"/>
        <v>179.88752109917579</v>
      </c>
      <c r="AE51">
        <f>'IDT-1'!E51</f>
        <v>0</v>
      </c>
      <c r="AF51" s="24"/>
      <c r="AG51">
        <f t="shared" si="2"/>
        <v>179.88752109917579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0.54432000000000003</v>
      </c>
      <c r="E52">
        <f>GT_NG!S52</f>
        <v>2.066145380828265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135.35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24.17</v>
      </c>
      <c r="AB52" s="75">
        <f>-STOA!Q52</f>
        <v>0</v>
      </c>
      <c r="AC52">
        <f t="shared" si="0"/>
        <v>1.5238555639704281</v>
      </c>
      <c r="AD52">
        <f t="shared" si="1"/>
        <v>179.88752109917579</v>
      </c>
      <c r="AE52">
        <f>'IDT-1'!E52</f>
        <v>0</v>
      </c>
      <c r="AF52" s="24"/>
      <c r="AG52">
        <f t="shared" si="2"/>
        <v>179.88752109917579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0.54432000000000003</v>
      </c>
      <c r="E53">
        <f>GT_NG!S53</f>
        <v>2.066145380828265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135.35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24.17</v>
      </c>
      <c r="AB53" s="75">
        <f>-STOA!Q53</f>
        <v>0</v>
      </c>
      <c r="AC53">
        <f t="shared" si="0"/>
        <v>1.5238555639704281</v>
      </c>
      <c r="AD53">
        <f t="shared" si="1"/>
        <v>179.88752109917579</v>
      </c>
      <c r="AE53">
        <f>'IDT-1'!E53</f>
        <v>0</v>
      </c>
      <c r="AF53" s="24"/>
      <c r="AG53">
        <f t="shared" si="2"/>
        <v>179.88752109917579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0.54432000000000003</v>
      </c>
      <c r="E54">
        <f>GT_NG!S54</f>
        <v>2.066145380828265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135.35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24.17</v>
      </c>
      <c r="AB54" s="75">
        <f>-STOA!Q54</f>
        <v>0</v>
      </c>
      <c r="AC54">
        <f t="shared" si="0"/>
        <v>1.5238555639704281</v>
      </c>
      <c r="AD54">
        <f t="shared" si="1"/>
        <v>179.88752109917579</v>
      </c>
      <c r="AE54">
        <f>'IDT-1'!E54</f>
        <v>0</v>
      </c>
      <c r="AF54" s="24"/>
      <c r="AG54">
        <f t="shared" si="2"/>
        <v>179.88752109917579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0.54432000000000003</v>
      </c>
      <c r="E55">
        <f>GT_NG!S55</f>
        <v>2.066145380828265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135.35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24.17</v>
      </c>
      <c r="AB55" s="75">
        <f>-STOA!Q55</f>
        <v>0</v>
      </c>
      <c r="AC55">
        <f t="shared" si="0"/>
        <v>1.5238555639704281</v>
      </c>
      <c r="AD55">
        <f t="shared" si="1"/>
        <v>179.88752109917579</v>
      </c>
      <c r="AE55">
        <f>'IDT-1'!E55</f>
        <v>0</v>
      </c>
      <c r="AF55" s="24"/>
      <c r="AG55">
        <f t="shared" si="2"/>
        <v>179.88752109917579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0.54432000000000003</v>
      </c>
      <c r="E56">
        <f>GT_NG!S56</f>
        <v>2.066145380828265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135.35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24.17</v>
      </c>
      <c r="AB56" s="75">
        <f>-STOA!Q56</f>
        <v>0</v>
      </c>
      <c r="AC56">
        <f t="shared" si="0"/>
        <v>1.5238555639704281</v>
      </c>
      <c r="AD56">
        <f t="shared" si="1"/>
        <v>179.88752109917579</v>
      </c>
      <c r="AE56">
        <f>'IDT-1'!E56</f>
        <v>0</v>
      </c>
      <c r="AF56" s="24"/>
      <c r="AG56">
        <f t="shared" si="2"/>
        <v>179.88752109917579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0.54432000000000003</v>
      </c>
      <c r="E57">
        <f>GT_NG!S57</f>
        <v>2.066145380828265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135.35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24.17</v>
      </c>
      <c r="AB57" s="75">
        <f>-STOA!Q57</f>
        <v>0</v>
      </c>
      <c r="AC57">
        <f t="shared" si="0"/>
        <v>1.527299566066695</v>
      </c>
      <c r="AD57">
        <f t="shared" si="1"/>
        <v>180.29407734663511</v>
      </c>
      <c r="AE57">
        <f>'IDT-1'!E57</f>
        <v>0</v>
      </c>
      <c r="AF57" s="24"/>
      <c r="AG57">
        <f t="shared" si="2"/>
        <v>180.29407734663511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0.54432000000000003</v>
      </c>
      <c r="E58">
        <f>GT_NG!S58</f>
        <v>2.066145380828265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135.35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24.17</v>
      </c>
      <c r="AB58" s="75">
        <f>-STOA!Q58</f>
        <v>0</v>
      </c>
      <c r="AC58">
        <f t="shared" si="0"/>
        <v>1.527299566066695</v>
      </c>
      <c r="AD58">
        <f t="shared" si="1"/>
        <v>180.29407734663511</v>
      </c>
      <c r="AE58">
        <f>'IDT-1'!E58</f>
        <v>0</v>
      </c>
      <c r="AF58" s="24"/>
      <c r="AG58">
        <f t="shared" si="2"/>
        <v>180.29407734663511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0.54432000000000003</v>
      </c>
      <c r="E59">
        <f>GT_NG!S59</f>
        <v>2.1277661795407097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135.35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24.17</v>
      </c>
      <c r="AB59" s="75">
        <f>-STOA!Q59</f>
        <v>0</v>
      </c>
      <c r="AC59">
        <f t="shared" si="0"/>
        <v>1.5278171807758796</v>
      </c>
      <c r="AD59">
        <f t="shared" si="1"/>
        <v>180.35518053063836</v>
      </c>
      <c r="AE59">
        <f>'IDT-1'!E59</f>
        <v>0</v>
      </c>
      <c r="AF59" s="24"/>
      <c r="AG59">
        <f t="shared" si="2"/>
        <v>180.35518053063836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0.54432000000000003</v>
      </c>
      <c r="E60">
        <f>GT_NG!S60</f>
        <v>2.1277661795407097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135.35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24.17</v>
      </c>
      <c r="AB60" s="75">
        <f>-STOA!Q60</f>
        <v>0</v>
      </c>
      <c r="AC60">
        <f t="shared" si="0"/>
        <v>1.5278171807758796</v>
      </c>
      <c r="AD60">
        <f t="shared" si="1"/>
        <v>180.35518053063836</v>
      </c>
      <c r="AE60">
        <f>'IDT-1'!E60</f>
        <v>0</v>
      </c>
      <c r="AF60" s="24"/>
      <c r="AG60">
        <f t="shared" si="2"/>
        <v>180.35518053063836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0.54432000000000003</v>
      </c>
      <c r="E61">
        <f>GT_NG!S61</f>
        <v>2.0657321801371902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135.35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24.17</v>
      </c>
      <c r="AB61" s="75">
        <f>-STOA!Q61</f>
        <v>0</v>
      </c>
      <c r="AC61">
        <f t="shared" si="0"/>
        <v>1.52729609518089</v>
      </c>
      <c r="AD61">
        <f t="shared" si="1"/>
        <v>180.29366761682982</v>
      </c>
      <c r="AE61">
        <f>'IDT-1'!E61</f>
        <v>0</v>
      </c>
      <c r="AF61" s="24"/>
      <c r="AG61">
        <f t="shared" si="2"/>
        <v>180.29366761682982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0.54432000000000003</v>
      </c>
      <c r="E62">
        <f>GT_NG!S62</f>
        <v>2.0657321801371902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135.35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24.17</v>
      </c>
      <c r="AB62" s="75">
        <f>-STOA!Q62</f>
        <v>0</v>
      </c>
      <c r="AC62">
        <f t="shared" si="0"/>
        <v>1.52729609518089</v>
      </c>
      <c r="AD62">
        <f t="shared" si="1"/>
        <v>180.29366761682982</v>
      </c>
      <c r="AE62">
        <f>'IDT-1'!E62</f>
        <v>0</v>
      </c>
      <c r="AF62" s="24"/>
      <c r="AG62">
        <f t="shared" si="2"/>
        <v>180.29366761682982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0.54432000000000003</v>
      </c>
      <c r="E63">
        <f>GT_NG!S63</f>
        <v>2.0657321801371902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135.35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24.17</v>
      </c>
      <c r="AB63" s="75">
        <f>-STOA!Q63</f>
        <v>0</v>
      </c>
      <c r="AC63">
        <f t="shared" si="0"/>
        <v>1.52729609518089</v>
      </c>
      <c r="AD63">
        <f t="shared" si="1"/>
        <v>180.29366761682982</v>
      </c>
      <c r="AE63">
        <f>'IDT-1'!E63</f>
        <v>0</v>
      </c>
      <c r="AF63" s="24"/>
      <c r="AG63">
        <f t="shared" si="2"/>
        <v>180.29366761682982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0.54432000000000003</v>
      </c>
      <c r="E64">
        <f>GT_NG!S64</f>
        <v>2.0059079061685487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135.35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24.17</v>
      </c>
      <c r="AB64" s="75">
        <f>-STOA!Q64</f>
        <v>0</v>
      </c>
      <c r="AC64">
        <f t="shared" si="0"/>
        <v>1.5267935712795531</v>
      </c>
      <c r="AD64">
        <f t="shared" si="1"/>
        <v>180.23434586676251</v>
      </c>
      <c r="AE64">
        <f>'IDT-1'!E64</f>
        <v>0</v>
      </c>
      <c r="AF64" s="24"/>
      <c r="AG64">
        <f t="shared" si="2"/>
        <v>180.23434586676251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0.54432000000000003</v>
      </c>
      <c r="E65">
        <f>GT_NG!S65</f>
        <v>2.0059079061685487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19.280911282317909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135.35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24.17</v>
      </c>
      <c r="AB65" s="75">
        <f>-STOA!Q65</f>
        <v>0</v>
      </c>
      <c r="AC65">
        <f t="shared" si="0"/>
        <v>1.5233495691832861</v>
      </c>
      <c r="AD65">
        <f t="shared" si="1"/>
        <v>179.82778961930316</v>
      </c>
      <c r="AE65">
        <f>'IDT-1'!E65</f>
        <v>0</v>
      </c>
      <c r="AF65" s="24"/>
      <c r="AG65">
        <f t="shared" si="2"/>
        <v>179.82778961930316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0.54432000000000003</v>
      </c>
      <c r="E66">
        <f>GT_NG!S66</f>
        <v>2.0059079061685487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18.999111485222592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135.35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24.17</v>
      </c>
      <c r="AB66" s="75">
        <f>-STOA!Q66</f>
        <v>0</v>
      </c>
      <c r="AC66">
        <f t="shared" si="0"/>
        <v>1.5209824508876852</v>
      </c>
      <c r="AD66">
        <f t="shared" si="1"/>
        <v>179.54835694050342</v>
      </c>
      <c r="AE66">
        <f>'IDT-1'!E66</f>
        <v>0</v>
      </c>
      <c r="AF66" s="24"/>
      <c r="AG66">
        <f t="shared" si="2"/>
        <v>179.54835694050342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0.54432000000000003</v>
      </c>
      <c r="E67">
        <f>GT_NG!S67</f>
        <v>2.066145380828265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135.35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1.3520679091989571</v>
      </c>
      <c r="AD67">
        <f t="shared" si="1"/>
        <v>159.6083974716293</v>
      </c>
      <c r="AE67">
        <f>'IDT-1'!E67</f>
        <v>0</v>
      </c>
      <c r="AF67" s="24"/>
      <c r="AG67">
        <f t="shared" si="2"/>
        <v>159.6083974716293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0.54432000000000003</v>
      </c>
      <c r="E68">
        <f>GT_NG!S68</f>
        <v>2.066145380828265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135.35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1.3520679091989571</v>
      </c>
      <c r="AD68">
        <f t="shared" ref="AD68:AD98" si="4">SUM(B68:AB68,AI68:AT68)-AC68</f>
        <v>159.6083974716293</v>
      </c>
      <c r="AE68">
        <f>'IDT-1'!E68</f>
        <v>0</v>
      </c>
      <c r="AF68" s="24"/>
      <c r="AG68">
        <f t="shared" ref="AG68:AG98" si="5">SUM(AD68:AF68)</f>
        <v>159.6083974716293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0.54432000000000003</v>
      </c>
      <c r="E69">
        <f>GT_NG!S69</f>
        <v>2.066145380828265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22.51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135.35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1.3479519091989574</v>
      </c>
      <c r="AD69">
        <f t="shared" si="4"/>
        <v>159.1225134716293</v>
      </c>
      <c r="AE69">
        <f>'IDT-1'!E69</f>
        <v>0</v>
      </c>
      <c r="AF69" s="24"/>
      <c r="AG69">
        <f t="shared" si="5"/>
        <v>159.1225134716293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0.54432000000000003</v>
      </c>
      <c r="E70">
        <f>GT_NG!S70</f>
        <v>2.066145380828265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22.281615955957836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135.35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1.3460334832290031</v>
      </c>
      <c r="AD70">
        <f t="shared" si="4"/>
        <v>158.89604785355709</v>
      </c>
      <c r="AE70">
        <f>'IDT-1'!E70</f>
        <v>0</v>
      </c>
      <c r="AF70" s="24"/>
      <c r="AG70">
        <f t="shared" si="5"/>
        <v>158.89604785355709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0.54432000000000003</v>
      </c>
      <c r="E71">
        <f>GT_NG!S71</f>
        <v>2.066145380828265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22.281615955957836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135.35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1.3460334832290031</v>
      </c>
      <c r="AD71">
        <f t="shared" si="4"/>
        <v>158.89604785355709</v>
      </c>
      <c r="AE71">
        <f>'IDT-1'!E71</f>
        <v>0</v>
      </c>
      <c r="AF71" s="24"/>
      <c r="AG71">
        <f t="shared" si="5"/>
        <v>158.89604785355709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0.54432000000000003</v>
      </c>
      <c r="E72">
        <f>GT_NG!S72</f>
        <v>2.066145380828265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22.281615955957836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135.35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1.3460334832290031</v>
      </c>
      <c r="AD72">
        <f t="shared" si="4"/>
        <v>158.89604785355709</v>
      </c>
      <c r="AE72">
        <f>'IDT-1'!E72</f>
        <v>0</v>
      </c>
      <c r="AF72" s="24"/>
      <c r="AG72">
        <f t="shared" si="5"/>
        <v>158.89604785355709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0.54432000000000003</v>
      </c>
      <c r="E73">
        <f>GT_NG!S73</f>
        <v>2.066145380828265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22.281615955957836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135.35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1.3460334832290031</v>
      </c>
      <c r="AD73">
        <f t="shared" si="4"/>
        <v>158.89604785355709</v>
      </c>
      <c r="AE73">
        <f>'IDT-1'!E73</f>
        <v>0</v>
      </c>
      <c r="AF73" s="24"/>
      <c r="AG73">
        <f t="shared" si="5"/>
        <v>158.89604785355709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0.54432000000000003</v>
      </c>
      <c r="E74">
        <f>GT_NG!S74</f>
        <v>2.0665353222628764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22.281615955957836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135.35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1.3460367587370539</v>
      </c>
      <c r="AD74">
        <f t="shared" si="4"/>
        <v>158.89643451948365</v>
      </c>
      <c r="AE74">
        <f>'IDT-1'!E74</f>
        <v>0</v>
      </c>
      <c r="AF74" s="24"/>
      <c r="AG74">
        <f t="shared" si="5"/>
        <v>158.89643451948365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0.54432000000000003</v>
      </c>
      <c r="E75">
        <f>GT_NG!S75</f>
        <v>2.0840979453982551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135.35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1.3491947107413451</v>
      </c>
      <c r="AD75">
        <f t="shared" si="4"/>
        <v>159.26922323465689</v>
      </c>
      <c r="AE75">
        <f>'IDT-1'!E75</f>
        <v>0</v>
      </c>
      <c r="AF75" s="24"/>
      <c r="AG75">
        <f>SUM(AD75:AF75)</f>
        <v>159.26922323465689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0.54432000000000003</v>
      </c>
      <c r="E76">
        <f>GT_NG!S76</f>
        <v>2.0840979453982551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135.35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1.3491947107413451</v>
      </c>
      <c r="AD76">
        <f t="shared" si="4"/>
        <v>159.26922323465689</v>
      </c>
      <c r="AE76">
        <f>'IDT-1'!E76</f>
        <v>0</v>
      </c>
      <c r="AF76" s="24"/>
      <c r="AG76">
        <f t="shared" si="5"/>
        <v>159.26922323465689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0.54432000000000003</v>
      </c>
      <c r="E77">
        <f>GT_NG!S77</f>
        <v>2.0840979453982551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135.35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1.352218710741345</v>
      </c>
      <c r="AD77">
        <f t="shared" si="4"/>
        <v>159.62619923465689</v>
      </c>
      <c r="AE77">
        <f>'IDT-1'!E77</f>
        <v>0</v>
      </c>
      <c r="AF77" s="24"/>
      <c r="AG77">
        <f t="shared" si="5"/>
        <v>159.62619923465689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0.54432000000000003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135.35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1.3522129776551723</v>
      </c>
      <c r="AD78">
        <f t="shared" si="4"/>
        <v>159.62552245748441</v>
      </c>
      <c r="AE78">
        <f>'IDT-1'!E78</f>
        <v>0</v>
      </c>
      <c r="AF78" s="24"/>
      <c r="AG78">
        <f t="shared" si="5"/>
        <v>159.62552245748441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0.54432000000000003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135.35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1.3186129776551723</v>
      </c>
      <c r="AD79">
        <f t="shared" si="4"/>
        <v>155.65912245748441</v>
      </c>
      <c r="AE79">
        <f>'IDT-1'!E79</f>
        <v>0</v>
      </c>
      <c r="AF79" s="24"/>
      <c r="AG79">
        <f t="shared" si="5"/>
        <v>155.65912245748441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0.54432000000000003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135.35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1.3186129776551723</v>
      </c>
      <c r="AD80">
        <f t="shared" si="4"/>
        <v>155.65912245748441</v>
      </c>
      <c r="AE80">
        <f>'IDT-1'!E80</f>
        <v>0</v>
      </c>
      <c r="AF80" s="24"/>
      <c r="AG80">
        <f t="shared" si="5"/>
        <v>155.65912245748441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0.54432000000000003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115.05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1.1480929776551723</v>
      </c>
      <c r="AD81">
        <f t="shared" si="4"/>
        <v>135.52964245748439</v>
      </c>
      <c r="AE81">
        <f>'IDT-1'!E81</f>
        <v>0</v>
      </c>
      <c r="AF81" s="24"/>
      <c r="AG81">
        <f t="shared" si="5"/>
        <v>135.52964245748439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0.54432000000000003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111.18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1.1155849776551725</v>
      </c>
      <c r="AD82">
        <f t="shared" si="4"/>
        <v>131.69215045748442</v>
      </c>
      <c r="AE82">
        <f>'IDT-1'!E82</f>
        <v>0</v>
      </c>
      <c r="AF82" s="24"/>
      <c r="AG82">
        <f t="shared" si="5"/>
        <v>131.69215045748442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0.54432000000000003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107.31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1.0830808763293367</v>
      </c>
      <c r="AD83">
        <f t="shared" si="4"/>
        <v>127.85511868668694</v>
      </c>
      <c r="AE83">
        <f>'IDT-1'!E83</f>
        <v>0</v>
      </c>
      <c r="AF83" s="24"/>
      <c r="AG83">
        <f t="shared" si="5"/>
        <v>127.85511868668694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0.54432000000000003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103.45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1.0506568763293365</v>
      </c>
      <c r="AD84">
        <f t="shared" si="4"/>
        <v>124.02754268668691</v>
      </c>
      <c r="AE84">
        <f>'IDT-1'!E84</f>
        <v>0</v>
      </c>
      <c r="AF84" s="24"/>
      <c r="AG84">
        <f t="shared" si="5"/>
        <v>124.02754268668691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0.54432000000000003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100.55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1.0262968763293365</v>
      </c>
      <c r="AD85">
        <f t="shared" si="4"/>
        <v>121.15190268668691</v>
      </c>
      <c r="AE85">
        <f>'IDT-1'!E85</f>
        <v>0</v>
      </c>
      <c r="AF85" s="24"/>
      <c r="AG85">
        <f t="shared" si="5"/>
        <v>121.15190268668691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0.54432000000000003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96.68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0.99378887632933655</v>
      </c>
      <c r="AD86">
        <f t="shared" si="4"/>
        <v>117.31441068668693</v>
      </c>
      <c r="AE86">
        <f>'IDT-1'!E86</f>
        <v>0</v>
      </c>
      <c r="AF86" s="24"/>
      <c r="AG86">
        <f t="shared" si="5"/>
        <v>117.31441068668693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0.54432000000000003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93.78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0.9694288763293365</v>
      </c>
      <c r="AD87">
        <f t="shared" si="4"/>
        <v>114.43877068668692</v>
      </c>
      <c r="AE87">
        <f>'IDT-1'!E87</f>
        <v>0</v>
      </c>
      <c r="AF87" s="24"/>
      <c r="AG87">
        <f t="shared" si="5"/>
        <v>114.43877068668692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0.54432000000000003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91.85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0.95321687632933638</v>
      </c>
      <c r="AD88">
        <f t="shared" si="4"/>
        <v>112.52498268668691</v>
      </c>
      <c r="AE88">
        <f>'IDT-1'!E88</f>
        <v>0</v>
      </c>
      <c r="AF88" s="24"/>
      <c r="AG88">
        <f t="shared" si="5"/>
        <v>112.52498268668691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0.54432000000000003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89.91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0.93692087632933641</v>
      </c>
      <c r="AD89">
        <f t="shared" si="4"/>
        <v>110.60127868668691</v>
      </c>
      <c r="AE89">
        <f>'IDT-1'!E89</f>
        <v>0</v>
      </c>
      <c r="AF89" s="24"/>
      <c r="AG89">
        <f t="shared" si="5"/>
        <v>110.60127868668691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0.54432000000000003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87.98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0.92070887632933651</v>
      </c>
      <c r="AD90">
        <f t="shared" si="4"/>
        <v>108.68749068668691</v>
      </c>
      <c r="AE90">
        <f>'IDT-1'!E90</f>
        <v>0</v>
      </c>
      <c r="AF90" s="24"/>
      <c r="AG90">
        <f t="shared" si="5"/>
        <v>108.68749068668691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0.54432000000000003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85.08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0.89634887632933646</v>
      </c>
      <c r="AD91">
        <f t="shared" si="4"/>
        <v>105.81185068668691</v>
      </c>
      <c r="AE91">
        <f>'IDT-1'!E91</f>
        <v>0</v>
      </c>
      <c r="AF91" s="24"/>
      <c r="AG91">
        <f t="shared" si="5"/>
        <v>105.81185068668691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0.54432000000000003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82.18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0.87198887632933653</v>
      </c>
      <c r="AD92">
        <f t="shared" si="4"/>
        <v>102.93621068668692</v>
      </c>
      <c r="AE92">
        <f>'IDT-1'!E92</f>
        <v>0</v>
      </c>
      <c r="AF92" s="24"/>
      <c r="AG92">
        <f t="shared" si="5"/>
        <v>102.93621068668692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0.54432000000000003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81.209999999999994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0.86384087632933637</v>
      </c>
      <c r="AD93">
        <f t="shared" si="4"/>
        <v>101.97435868668691</v>
      </c>
      <c r="AE93">
        <f>'IDT-1'!E93</f>
        <v>0</v>
      </c>
      <c r="AF93" s="24"/>
      <c r="AG93">
        <f t="shared" si="5"/>
        <v>101.97435868668691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0.54432000000000003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78.31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0.83948087632933655</v>
      </c>
      <c r="AD94">
        <f t="shared" si="4"/>
        <v>99.098718686686922</v>
      </c>
      <c r="AE94">
        <f>'IDT-1'!E94</f>
        <v>0</v>
      </c>
      <c r="AF94" s="24"/>
      <c r="AG94">
        <f t="shared" si="5"/>
        <v>99.098718686686922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0.54432000000000003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76.38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0.82326887632933643</v>
      </c>
      <c r="AD95">
        <f t="shared" si="4"/>
        <v>97.184930686686911</v>
      </c>
      <c r="AE95">
        <f>'IDT-1'!E95</f>
        <v>0</v>
      </c>
      <c r="AF95" s="24"/>
      <c r="AG95">
        <f t="shared" si="5"/>
        <v>97.184930686686911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0.54432000000000003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0.79890887632933649</v>
      </c>
      <c r="AD96">
        <f t="shared" si="4"/>
        <v>94.309290686686921</v>
      </c>
      <c r="AE96">
        <f>'IDT-1'!E96</f>
        <v>0</v>
      </c>
      <c r="AF96" s="24"/>
      <c r="AG96">
        <f t="shared" si="5"/>
        <v>94.309290686686921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0.54432000000000003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72.510000000000005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0.79076087632933656</v>
      </c>
      <c r="AD97">
        <f t="shared" si="4"/>
        <v>93.347438686686928</v>
      </c>
      <c r="AE97">
        <f>'IDT-1'!E97</f>
        <v>0</v>
      </c>
      <c r="AF97" s="24"/>
      <c r="AG97">
        <f t="shared" si="5"/>
        <v>93.347438686686928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0.54432000000000003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70.58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0.77454887632933644</v>
      </c>
      <c r="AD98">
        <f t="shared" si="4"/>
        <v>91.433650686686917</v>
      </c>
      <c r="AE98">
        <f>'IDT-1'!E98</f>
        <v>0</v>
      </c>
      <c r="AF98" s="24"/>
      <c r="AG98">
        <f t="shared" si="5"/>
        <v>91.433650686686917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4.9910721338083573E-2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0.47309847006048134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2.4730825000000016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0.16919000000000001</v>
      </c>
      <c r="AB99" s="75">
        <f t="shared" si="6"/>
        <v>0</v>
      </c>
      <c r="AC99">
        <f t="shared" si="6"/>
        <v>2.6698101119747936E-2</v>
      </c>
      <c r="AD99">
        <f t="shared" si="6"/>
        <v>3.1516472702788172</v>
      </c>
      <c r="AE99">
        <f t="shared" si="6"/>
        <v>0</v>
      </c>
      <c r="AG99">
        <f t="shared" si="6"/>
        <v>3.1516472702788172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2">
        <f>SUMIF(AT3:AT98,"&gt;0",AT3:AT98)/4000</f>
        <v>0</v>
      </c>
      <c r="AU101" s="33" t="s">
        <v>399</v>
      </c>
    </row>
    <row r="102" spans="1:47">
      <c r="AT102" s="152">
        <f>SUMIF(AT3:AT98,"&lt;0",AT3:AT98)/4000</f>
        <v>0</v>
      </c>
      <c r="AU102" s="33" t="s">
        <v>400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45232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6" t="s">
        <v>563</v>
      </c>
      <c r="AT1" s="226" t="s">
        <v>564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7.6103999999999991E-2</v>
      </c>
      <c r="AD3">
        <f>SUM(B3:AB3,AI3:AT3)-AC3</f>
        <v>8.9838959999999979</v>
      </c>
      <c r="AE3">
        <f>'IDT-1'!D3</f>
        <v>0</v>
      </c>
      <c r="AF3" s="24"/>
      <c r="AG3">
        <f>SUM(AD3:AF3)</f>
        <v>8.9838959999999979</v>
      </c>
      <c r="AI3" s="34">
        <f>PXIL!L3</f>
        <v>0</v>
      </c>
      <c r="AJ3" s="34">
        <f>PXIL!R3</f>
        <v>0</v>
      </c>
      <c r="AK3" s="34">
        <f>RTM_IEX!L3</f>
        <v>2.13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7.442399999999999E-2</v>
      </c>
      <c r="AD4">
        <f t="shared" ref="AD4:AD67" si="1">SUM(B4:AB4,AI4:AT4)-AC4</f>
        <v>8.7855759999999989</v>
      </c>
      <c r="AE4">
        <f>'IDT-1'!D4</f>
        <v>0</v>
      </c>
      <c r="AF4" s="24"/>
      <c r="AG4">
        <f t="shared" ref="AG4:AG67" si="2">SUM(AD4:AF4)</f>
        <v>8.7855759999999989</v>
      </c>
      <c r="AI4" s="34">
        <f>PXIL!L4</f>
        <v>0</v>
      </c>
      <c r="AJ4" s="34">
        <f>PXIL!R4</f>
        <v>0</v>
      </c>
      <c r="AK4" s="34">
        <f>RTM_IEX!L4</f>
        <v>1.93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7.1233944354428022E-2</v>
      </c>
      <c r="AD5">
        <f t="shared" si="1"/>
        <v>8.408997526410813</v>
      </c>
      <c r="AE5">
        <f>'IDT-1'!D5</f>
        <v>0</v>
      </c>
      <c r="AF5" s="24"/>
      <c r="AG5">
        <f t="shared" si="2"/>
        <v>8.408997526410813</v>
      </c>
      <c r="AI5" s="34">
        <f>PXIL!L5</f>
        <v>0</v>
      </c>
      <c r="AJ5" s="34">
        <f>PXIL!R5</f>
        <v>0</v>
      </c>
      <c r="AK5" s="34">
        <f>RTM_IEX!L5</f>
        <v>1.55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7.1233944354428022E-2</v>
      </c>
      <c r="AD6">
        <f t="shared" si="1"/>
        <v>8.408997526410813</v>
      </c>
      <c r="AE6">
        <f>'IDT-1'!D6</f>
        <v>0</v>
      </c>
      <c r="AF6" s="24"/>
      <c r="AG6">
        <f t="shared" si="2"/>
        <v>8.408997526410813</v>
      </c>
      <c r="AI6" s="34">
        <f>PXIL!L6</f>
        <v>0</v>
      </c>
      <c r="AJ6" s="34">
        <f>PXIL!R6</f>
        <v>0</v>
      </c>
      <c r="AK6" s="34">
        <f>RTM_IEX!L6</f>
        <v>1.55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7.1233944354428022E-2</v>
      </c>
      <c r="AD7">
        <f t="shared" si="1"/>
        <v>8.408997526410813</v>
      </c>
      <c r="AE7">
        <f>'IDT-1'!D7</f>
        <v>0</v>
      </c>
      <c r="AF7" s="24"/>
      <c r="AG7">
        <f t="shared" si="2"/>
        <v>8.408997526410813</v>
      </c>
      <c r="AI7" s="34">
        <f>PXIL!L7</f>
        <v>0</v>
      </c>
      <c r="AJ7" s="34">
        <f>PXIL!R7</f>
        <v>0</v>
      </c>
      <c r="AK7" s="34">
        <f>RTM_IEX!L7</f>
        <v>1.55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7.1233944354428022E-2</v>
      </c>
      <c r="AD8">
        <f t="shared" si="1"/>
        <v>8.408997526410813</v>
      </c>
      <c r="AE8">
        <f>'IDT-1'!D8</f>
        <v>0</v>
      </c>
      <c r="AF8" s="24"/>
      <c r="AG8">
        <f t="shared" si="2"/>
        <v>8.408997526410813</v>
      </c>
      <c r="AI8" s="34">
        <f>PXIL!L8</f>
        <v>0</v>
      </c>
      <c r="AJ8" s="34">
        <f>PXIL!R8</f>
        <v>0</v>
      </c>
      <c r="AK8" s="34">
        <f>RTM_IEX!L8</f>
        <v>1.55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7.1233944354428022E-2</v>
      </c>
      <c r="AD9">
        <f t="shared" si="1"/>
        <v>8.408997526410813</v>
      </c>
      <c r="AE9">
        <f>'IDT-1'!D9</f>
        <v>0</v>
      </c>
      <c r="AF9" s="24"/>
      <c r="AG9">
        <f t="shared" si="2"/>
        <v>8.408997526410813</v>
      </c>
      <c r="AI9" s="34">
        <f>PXIL!L9</f>
        <v>0</v>
      </c>
      <c r="AJ9" s="34">
        <f>PXIL!R9</f>
        <v>0</v>
      </c>
      <c r="AK9" s="34">
        <f>RTM_IEX!L9</f>
        <v>1.55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7.1233944354428022E-2</v>
      </c>
      <c r="AD10">
        <f t="shared" si="1"/>
        <v>8.408997526410813</v>
      </c>
      <c r="AE10">
        <f>'IDT-1'!D10</f>
        <v>0</v>
      </c>
      <c r="AF10" s="24"/>
      <c r="AG10">
        <f t="shared" si="2"/>
        <v>8.408997526410813</v>
      </c>
      <c r="AI10" s="34">
        <f>PXIL!L10</f>
        <v>0</v>
      </c>
      <c r="AJ10" s="34">
        <f>PXIL!R10</f>
        <v>0</v>
      </c>
      <c r="AK10" s="34">
        <f>RTM_IEX!L10</f>
        <v>1.55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7.1233944354428022E-2</v>
      </c>
      <c r="AD11">
        <f t="shared" si="1"/>
        <v>8.408997526410813</v>
      </c>
      <c r="AE11">
        <f>'IDT-1'!D11</f>
        <v>0</v>
      </c>
      <c r="AF11" s="24"/>
      <c r="AG11">
        <f t="shared" si="2"/>
        <v>8.408997526410813</v>
      </c>
      <c r="AI11" s="34">
        <f>PXIL!L11</f>
        <v>0</v>
      </c>
      <c r="AJ11" s="34">
        <f>PXIL!R11</f>
        <v>0</v>
      </c>
      <c r="AK11" s="34">
        <f>RTM_IEX!L11</f>
        <v>1.55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7.1233944354428022E-2</v>
      </c>
      <c r="AD12">
        <f t="shared" si="1"/>
        <v>8.408997526410813</v>
      </c>
      <c r="AE12">
        <f>'IDT-1'!D12</f>
        <v>0</v>
      </c>
      <c r="AF12" s="24"/>
      <c r="AG12">
        <f t="shared" si="2"/>
        <v>8.408997526410813</v>
      </c>
      <c r="AI12" s="34">
        <f>PXIL!L12</f>
        <v>0</v>
      </c>
      <c r="AJ12" s="34">
        <f>PXIL!R12</f>
        <v>0</v>
      </c>
      <c r="AK12" s="34">
        <f>RTM_IEX!L12</f>
        <v>1.55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7.1233944354428022E-2</v>
      </c>
      <c r="AD13">
        <f t="shared" si="1"/>
        <v>8.408997526410813</v>
      </c>
      <c r="AE13">
        <f>'IDT-1'!D13</f>
        <v>0</v>
      </c>
      <c r="AF13" s="24"/>
      <c r="AG13">
        <f t="shared" si="2"/>
        <v>8.408997526410813</v>
      </c>
      <c r="AI13" s="34">
        <f>PXIL!L13</f>
        <v>0</v>
      </c>
      <c r="AJ13" s="34">
        <f>PXIL!R13</f>
        <v>0</v>
      </c>
      <c r="AK13" s="34">
        <f>RTM_IEX!L13</f>
        <v>1.55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7.0393944354428015E-2</v>
      </c>
      <c r="AD14">
        <f t="shared" si="1"/>
        <v>8.3098375264108117</v>
      </c>
      <c r="AE14">
        <f>'IDT-1'!D14</f>
        <v>0</v>
      </c>
      <c r="AF14" s="24"/>
      <c r="AG14">
        <f t="shared" si="2"/>
        <v>8.3098375264108117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7.0393944354428015E-2</v>
      </c>
      <c r="AD15">
        <f t="shared" si="1"/>
        <v>8.3098375264108117</v>
      </c>
      <c r="AE15">
        <f>'IDT-1'!D15</f>
        <v>0</v>
      </c>
      <c r="AF15" s="24"/>
      <c r="AG15">
        <f t="shared" si="2"/>
        <v>8.3098375264108117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7.1233944354428022E-2</v>
      </c>
      <c r="AD16">
        <f t="shared" si="1"/>
        <v>8.408997526410813</v>
      </c>
      <c r="AE16">
        <f>'IDT-1'!D16</f>
        <v>0</v>
      </c>
      <c r="AF16" s="24"/>
      <c r="AG16">
        <f t="shared" si="2"/>
        <v>8.408997526410813</v>
      </c>
      <c r="AI16" s="34">
        <f>PXIL!L16</f>
        <v>0</v>
      </c>
      <c r="AJ16" s="34">
        <f>PXIL!R16</f>
        <v>0</v>
      </c>
      <c r="AK16" s="34">
        <f>RTM_IEX!L16</f>
        <v>1.55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7.0393944354428015E-2</v>
      </c>
      <c r="AD17">
        <f t="shared" si="1"/>
        <v>8.3098375264108117</v>
      </c>
      <c r="AE17">
        <f>'IDT-1'!D17</f>
        <v>0</v>
      </c>
      <c r="AF17" s="24"/>
      <c r="AG17">
        <f t="shared" si="2"/>
        <v>8.3098375264108117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7.1233944354428022E-2</v>
      </c>
      <c r="AD18">
        <f t="shared" si="1"/>
        <v>8.408997526410813</v>
      </c>
      <c r="AE18">
        <f>'IDT-1'!D18</f>
        <v>0</v>
      </c>
      <c r="AF18" s="24"/>
      <c r="AG18">
        <f t="shared" si="2"/>
        <v>8.408997526410813</v>
      </c>
      <c r="AI18" s="34">
        <f>PXIL!L18</f>
        <v>0</v>
      </c>
      <c r="AJ18" s="34">
        <f>PXIL!R18</f>
        <v>0</v>
      </c>
      <c r="AK18" s="34">
        <f>RTM_IEX!L18</f>
        <v>1.55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7.4425944354428009E-2</v>
      </c>
      <c r="AD19">
        <f t="shared" si="1"/>
        <v>8.7858055264108135</v>
      </c>
      <c r="AE19">
        <f>'IDT-1'!D19</f>
        <v>0</v>
      </c>
      <c r="AF19" s="24"/>
      <c r="AG19">
        <f t="shared" si="2"/>
        <v>8.7858055264108135</v>
      </c>
      <c r="AI19" s="34">
        <f>PXIL!L19</f>
        <v>0</v>
      </c>
      <c r="AJ19" s="34">
        <f>PXIL!R19</f>
        <v>0</v>
      </c>
      <c r="AK19" s="34">
        <f>RTM_IEX!L19</f>
        <v>1.93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7.4425944354428009E-2</v>
      </c>
      <c r="AD20">
        <f t="shared" si="1"/>
        <v>8.7858055264108135</v>
      </c>
      <c r="AE20">
        <f>'IDT-1'!D20</f>
        <v>0</v>
      </c>
      <c r="AF20" s="24"/>
      <c r="AG20">
        <f t="shared" si="2"/>
        <v>8.7858055264108135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7.9297944354428024E-2</v>
      </c>
      <c r="AD21">
        <f t="shared" si="1"/>
        <v>9.3609335264108129</v>
      </c>
      <c r="AE21">
        <f>'IDT-1'!D21</f>
        <v>0</v>
      </c>
      <c r="AF21" s="24"/>
      <c r="AG21">
        <f t="shared" si="2"/>
        <v>9.3609335264108129</v>
      </c>
      <c r="AI21" s="34">
        <f>PXIL!L21</f>
        <v>0</v>
      </c>
      <c r="AJ21" s="34">
        <f>PXIL!R21</f>
        <v>0</v>
      </c>
      <c r="AK21" s="34">
        <f>RTM_IEX!L21</f>
        <v>2.5099999999999998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8.7445944354428012E-2</v>
      </c>
      <c r="AD22">
        <f t="shared" si="1"/>
        <v>10.322785526410813</v>
      </c>
      <c r="AE22">
        <f>'IDT-1'!D22</f>
        <v>0</v>
      </c>
      <c r="AF22" s="24"/>
      <c r="AG22">
        <f t="shared" si="2"/>
        <v>10.322785526410813</v>
      </c>
      <c r="AI22" s="34">
        <f>PXIL!L22</f>
        <v>0</v>
      </c>
      <c r="AJ22" s="34">
        <f>PXIL!R22</f>
        <v>0</v>
      </c>
      <c r="AK22" s="34">
        <f>RTM_IEX!L22</f>
        <v>3.48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0.10365794435442802</v>
      </c>
      <c r="AD23">
        <f t="shared" si="1"/>
        <v>12.236573526410814</v>
      </c>
      <c r="AE23">
        <f>'IDT-1'!D23</f>
        <v>0</v>
      </c>
      <c r="AF23" s="24"/>
      <c r="AG23">
        <f t="shared" si="2"/>
        <v>12.236573526410814</v>
      </c>
      <c r="AI23" s="34">
        <f>PXIL!L23</f>
        <v>0</v>
      </c>
      <c r="AJ23" s="34">
        <f>PXIL!R23</f>
        <v>0</v>
      </c>
      <c r="AK23" s="34">
        <f>RTM_IEX!L23</f>
        <v>5.41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0.11096399999999999</v>
      </c>
      <c r="AD24">
        <f t="shared" si="1"/>
        <v>13.099036000000002</v>
      </c>
      <c r="AE24">
        <f>'IDT-1'!D24</f>
        <v>0</v>
      </c>
      <c r="AF24" s="24"/>
      <c r="AG24">
        <f t="shared" si="2"/>
        <v>13.099036000000002</v>
      </c>
      <c r="AI24" s="34">
        <f>PXIL!L24</f>
        <v>0</v>
      </c>
      <c r="AJ24" s="34">
        <f>PXIL!R24</f>
        <v>0</v>
      </c>
      <c r="AK24" s="34">
        <f>RTM_IEX!L24</f>
        <v>6.28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4.9997846776624613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0.11751419129236466</v>
      </c>
      <c r="AD25">
        <f t="shared" si="1"/>
        <v>13.872270486370095</v>
      </c>
      <c r="AE25">
        <f>'IDT-1'!D25</f>
        <v>0</v>
      </c>
      <c r="AF25" s="24"/>
      <c r="AG25">
        <f t="shared" si="2"/>
        <v>13.872270486370095</v>
      </c>
      <c r="AI25" s="34">
        <f>PXIL!L25</f>
        <v>0</v>
      </c>
      <c r="AJ25" s="34">
        <f>PXIL!R25</f>
        <v>0</v>
      </c>
      <c r="AK25" s="34">
        <f>RTM_IEX!L25</f>
        <v>7.06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4.9997846776624613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0.12322619129236467</v>
      </c>
      <c r="AD26">
        <f t="shared" si="1"/>
        <v>14.546558486370097</v>
      </c>
      <c r="AE26">
        <f>'IDT-1'!D26</f>
        <v>0</v>
      </c>
      <c r="AF26" s="24"/>
      <c r="AG26">
        <f t="shared" si="2"/>
        <v>14.546558486370097</v>
      </c>
      <c r="AI26" s="34">
        <f>PXIL!L26</f>
        <v>0</v>
      </c>
      <c r="AJ26" s="34">
        <f>PXIL!R26</f>
        <v>0</v>
      </c>
      <c r="AK26" s="34">
        <f>RTM_IEX!L26</f>
        <v>7.74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0.13381199999999999</v>
      </c>
      <c r="AD27">
        <f t="shared" si="1"/>
        <v>15.796187999999999</v>
      </c>
      <c r="AE27">
        <f>'IDT-1'!D27</f>
        <v>0</v>
      </c>
      <c r="AF27" s="24"/>
      <c r="AG27">
        <f t="shared" si="2"/>
        <v>15.796187999999999</v>
      </c>
      <c r="AI27" s="34">
        <f>PXIL!L27</f>
        <v>0</v>
      </c>
      <c r="AJ27" s="34">
        <f>PXIL!R27</f>
        <v>0</v>
      </c>
      <c r="AK27" s="34">
        <f>RTM_IEX!L27</f>
        <v>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0.14263199999999998</v>
      </c>
      <c r="AD28">
        <f t="shared" si="1"/>
        <v>16.837368000000001</v>
      </c>
      <c r="AE28">
        <f>'IDT-1'!D28</f>
        <v>0</v>
      </c>
      <c r="AF28" s="24"/>
      <c r="AG28">
        <f t="shared" si="2"/>
        <v>16.837368000000001</v>
      </c>
      <c r="AI28" s="34">
        <f>PXIL!L28</f>
        <v>0</v>
      </c>
      <c r="AJ28" s="34">
        <f>PXIL!R28</f>
        <v>0</v>
      </c>
      <c r="AK28" s="34">
        <f>RTM_IEX!L28</f>
        <v>10.050000000000001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0.147504</v>
      </c>
      <c r="AD29">
        <f t="shared" si="1"/>
        <v>17.412496000000001</v>
      </c>
      <c r="AE29">
        <f>'IDT-1'!D29</f>
        <v>0</v>
      </c>
      <c r="AF29" s="24"/>
      <c r="AG29">
        <f t="shared" si="2"/>
        <v>17.412496000000001</v>
      </c>
      <c r="AI29" s="34">
        <f>PXIL!L29</f>
        <v>0</v>
      </c>
      <c r="AJ29" s="34">
        <f>PXIL!R29</f>
        <v>0</v>
      </c>
      <c r="AK29" s="34">
        <f>RTM_IEX!L29</f>
        <v>10.63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2.1799999999999997</v>
      </c>
      <c r="AB30" s="75">
        <f>-STOA!R30</f>
        <v>0</v>
      </c>
      <c r="AC30">
        <f t="shared" si="0"/>
        <v>0.14313599999999999</v>
      </c>
      <c r="AD30">
        <f t="shared" si="1"/>
        <v>16.896864000000001</v>
      </c>
      <c r="AE30">
        <f>'IDT-1'!D30</f>
        <v>0</v>
      </c>
      <c r="AF30" s="24"/>
      <c r="AG30">
        <f t="shared" si="2"/>
        <v>16.896864000000001</v>
      </c>
      <c r="AI30" s="34">
        <f>PXIL!L30</f>
        <v>0</v>
      </c>
      <c r="AJ30" s="34">
        <f>PXIL!R30</f>
        <v>0</v>
      </c>
      <c r="AK30" s="34">
        <f>RTM_IEX!L30</f>
        <v>9.86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2.44</v>
      </c>
      <c r="AB31" s="75">
        <f>-STOA!R31</f>
        <v>0</v>
      </c>
      <c r="AC31">
        <f t="shared" si="0"/>
        <v>0.15666000000000002</v>
      </c>
      <c r="AD31">
        <f t="shared" si="1"/>
        <v>18.493340000000003</v>
      </c>
      <c r="AE31">
        <f>'IDT-1'!D31</f>
        <v>0</v>
      </c>
      <c r="AF31" s="24"/>
      <c r="AG31">
        <f t="shared" si="2"/>
        <v>18.493340000000003</v>
      </c>
      <c r="AI31" s="34">
        <f>PXIL!L31</f>
        <v>0</v>
      </c>
      <c r="AJ31" s="34">
        <f>PXIL!R31</f>
        <v>0</v>
      </c>
      <c r="AK31" s="34">
        <f>RTM_IEX!L31</f>
        <v>11.21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2.76</v>
      </c>
      <c r="AB32" s="75">
        <f>-STOA!R32</f>
        <v>0</v>
      </c>
      <c r="AC32">
        <f t="shared" si="0"/>
        <v>0.15934799999999999</v>
      </c>
      <c r="AD32">
        <f t="shared" si="1"/>
        <v>18.810652000000001</v>
      </c>
      <c r="AE32">
        <f>'IDT-1'!D32</f>
        <v>0</v>
      </c>
      <c r="AF32" s="24"/>
      <c r="AG32">
        <f t="shared" si="2"/>
        <v>18.810652000000001</v>
      </c>
      <c r="AI32" s="34">
        <f>PXIL!L32</f>
        <v>0</v>
      </c>
      <c r="AJ32" s="34">
        <f>PXIL!R32</f>
        <v>0</v>
      </c>
      <c r="AK32" s="34">
        <f>RTM_IEX!L32</f>
        <v>11.21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3.1399999999999997</v>
      </c>
      <c r="AB33" s="75">
        <f>-STOA!R33</f>
        <v>0</v>
      </c>
      <c r="AC33">
        <f t="shared" si="0"/>
        <v>0.16581599999999999</v>
      </c>
      <c r="AD33">
        <f t="shared" si="1"/>
        <v>19.574184000000002</v>
      </c>
      <c r="AE33">
        <f>'IDT-1'!D33</f>
        <v>0</v>
      </c>
      <c r="AF33" s="24"/>
      <c r="AG33">
        <f t="shared" si="2"/>
        <v>19.574184000000002</v>
      </c>
      <c r="AI33" s="34">
        <f>PXIL!L33</f>
        <v>0</v>
      </c>
      <c r="AJ33" s="34">
        <f>PXIL!R33</f>
        <v>0</v>
      </c>
      <c r="AK33" s="34">
        <f>RTM_IEX!L33</f>
        <v>11.6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3.55</v>
      </c>
      <c r="AB34" s="75">
        <f>-STOA!R34</f>
        <v>0</v>
      </c>
      <c r="AC34">
        <f t="shared" si="0"/>
        <v>0.16111199999999998</v>
      </c>
      <c r="AD34">
        <f t="shared" si="1"/>
        <v>19.018888</v>
      </c>
      <c r="AE34">
        <f>'IDT-1'!D34</f>
        <v>0</v>
      </c>
      <c r="AF34" s="24"/>
      <c r="AG34">
        <f t="shared" si="2"/>
        <v>19.018888</v>
      </c>
      <c r="AI34" s="34">
        <f>PXIL!L34</f>
        <v>0</v>
      </c>
      <c r="AJ34" s="34">
        <f>PXIL!R34</f>
        <v>0</v>
      </c>
      <c r="AK34" s="34">
        <f>RTM_IEX!L34</f>
        <v>10.63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4.0199999999999996</v>
      </c>
      <c r="AB35" s="75">
        <f>-STOA!R35</f>
        <v>0</v>
      </c>
      <c r="AC35">
        <f t="shared" si="0"/>
        <v>0.16917599999999999</v>
      </c>
      <c r="AD35">
        <f t="shared" si="1"/>
        <v>19.970824</v>
      </c>
      <c r="AE35">
        <f>'IDT-1'!D35</f>
        <v>0</v>
      </c>
      <c r="AF35" s="24"/>
      <c r="AG35">
        <f t="shared" si="2"/>
        <v>19.970824</v>
      </c>
      <c r="AI35" s="34">
        <f>PXIL!L35</f>
        <v>0</v>
      </c>
      <c r="AJ35" s="34">
        <f>PXIL!R35</f>
        <v>0</v>
      </c>
      <c r="AK35" s="34">
        <f>RTM_IEX!L35</f>
        <v>11.12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4.4799999999999995</v>
      </c>
      <c r="AB36" s="75">
        <f>-STOA!R36</f>
        <v>0</v>
      </c>
      <c r="AC36">
        <f t="shared" si="0"/>
        <v>0.17379600000000001</v>
      </c>
      <c r="AD36">
        <f t="shared" si="1"/>
        <v>20.516204000000002</v>
      </c>
      <c r="AE36">
        <f>'IDT-1'!D36</f>
        <v>0</v>
      </c>
      <c r="AF36" s="24"/>
      <c r="AG36">
        <f t="shared" si="2"/>
        <v>20.516204000000002</v>
      </c>
      <c r="AI36" s="34">
        <f>PXIL!L36</f>
        <v>0</v>
      </c>
      <c r="AJ36" s="34">
        <f>PXIL!R36</f>
        <v>0</v>
      </c>
      <c r="AK36" s="34">
        <f>RTM_IEX!L36</f>
        <v>11.21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4.95</v>
      </c>
      <c r="AB37" s="75">
        <f>-STOA!R37</f>
        <v>0</v>
      </c>
      <c r="AC37">
        <f t="shared" si="0"/>
        <v>0.17530799999999996</v>
      </c>
      <c r="AD37">
        <f t="shared" si="1"/>
        <v>20.694691999999996</v>
      </c>
      <c r="AE37">
        <f>'IDT-1'!D37</f>
        <v>0</v>
      </c>
      <c r="AF37" s="24"/>
      <c r="AG37">
        <f t="shared" si="2"/>
        <v>20.694691999999996</v>
      </c>
      <c r="AI37" s="34">
        <f>PXIL!L37</f>
        <v>0</v>
      </c>
      <c r="AJ37" s="34">
        <f>PXIL!R37</f>
        <v>0</v>
      </c>
      <c r="AK37" s="34">
        <f>RTM_IEX!L37</f>
        <v>10.92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5.4</v>
      </c>
      <c r="AB38" s="75">
        <f>-STOA!R38</f>
        <v>0</v>
      </c>
      <c r="AC38">
        <f t="shared" si="0"/>
        <v>0.175896</v>
      </c>
      <c r="AD38">
        <f t="shared" si="1"/>
        <v>20.764103999999996</v>
      </c>
      <c r="AE38">
        <f>'IDT-1'!D38</f>
        <v>0</v>
      </c>
      <c r="AF38" s="24"/>
      <c r="AG38">
        <f t="shared" si="2"/>
        <v>20.764103999999996</v>
      </c>
      <c r="AI38" s="34">
        <f>PXIL!L38</f>
        <v>0</v>
      </c>
      <c r="AJ38" s="34">
        <f>PXIL!R38</f>
        <v>0</v>
      </c>
      <c r="AK38" s="34">
        <f>RTM_IEX!L38</f>
        <v>10.54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5.86</v>
      </c>
      <c r="AB39" s="75">
        <f>-STOA!R39</f>
        <v>0</v>
      </c>
      <c r="AC39">
        <f t="shared" si="0"/>
        <v>0.17807999999999996</v>
      </c>
      <c r="AD39">
        <f t="shared" si="1"/>
        <v>21.021919999999998</v>
      </c>
      <c r="AE39">
        <f>'IDT-1'!D39</f>
        <v>0</v>
      </c>
      <c r="AF39" s="24"/>
      <c r="AG39">
        <f t="shared" si="2"/>
        <v>21.021919999999998</v>
      </c>
      <c r="AI39" s="34">
        <f>PXIL!L39</f>
        <v>0</v>
      </c>
      <c r="AJ39" s="34">
        <f>PXIL!R39</f>
        <v>0</v>
      </c>
      <c r="AK39" s="34">
        <f>RTM_IEX!L39</f>
        <v>10.34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6.09</v>
      </c>
      <c r="AB40" s="75">
        <f>-STOA!R40</f>
        <v>0</v>
      </c>
      <c r="AC40">
        <f t="shared" si="0"/>
        <v>0.17681999999999998</v>
      </c>
      <c r="AD40">
        <f t="shared" si="1"/>
        <v>20.873180000000001</v>
      </c>
      <c r="AE40">
        <f>'IDT-1'!D40</f>
        <v>0</v>
      </c>
      <c r="AF40" s="24"/>
      <c r="AG40">
        <f t="shared" si="2"/>
        <v>20.873180000000001</v>
      </c>
      <c r="AI40" s="34">
        <f>PXIL!L40</f>
        <v>0</v>
      </c>
      <c r="AJ40" s="34">
        <f>PXIL!R40</f>
        <v>0</v>
      </c>
      <c r="AK40" s="34">
        <f>RTM_IEX!L40</f>
        <v>9.9600000000000009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4.9997716582180196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6.38</v>
      </c>
      <c r="AB41" s="75">
        <f>-STOA!R41</f>
        <v>0</v>
      </c>
      <c r="AC41">
        <f t="shared" si="0"/>
        <v>0.17354208192903134</v>
      </c>
      <c r="AD41">
        <f t="shared" si="1"/>
        <v>20.486229576288988</v>
      </c>
      <c r="AE41">
        <f>'IDT-1'!D41</f>
        <v>0</v>
      </c>
      <c r="AF41" s="24"/>
      <c r="AG41">
        <f t="shared" si="2"/>
        <v>20.486229576288988</v>
      </c>
      <c r="AI41" s="34">
        <f>PXIL!L41</f>
        <v>0</v>
      </c>
      <c r="AJ41" s="34">
        <f>PXIL!R41</f>
        <v>0</v>
      </c>
      <c r="AK41" s="34">
        <f>RTM_IEX!L41</f>
        <v>9.2799999999999994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6.5699999999999994</v>
      </c>
      <c r="AB42" s="75">
        <f>-STOA!R42</f>
        <v>0</v>
      </c>
      <c r="AC42">
        <f t="shared" si="0"/>
        <v>0.17186594435442804</v>
      </c>
      <c r="AD42">
        <f t="shared" si="1"/>
        <v>20.288365526410811</v>
      </c>
      <c r="AE42">
        <f>'IDT-1'!D42</f>
        <v>0</v>
      </c>
      <c r="AF42" s="24"/>
      <c r="AG42">
        <f t="shared" si="2"/>
        <v>20.288365526410811</v>
      </c>
      <c r="AI42" s="34">
        <f>PXIL!L42</f>
        <v>0</v>
      </c>
      <c r="AJ42" s="34">
        <f>PXIL!R42</f>
        <v>0</v>
      </c>
      <c r="AK42" s="34">
        <f>RTM_IEX!L42</f>
        <v>8.89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6.76</v>
      </c>
      <c r="AB43" s="75">
        <f>-STOA!R43</f>
        <v>0</v>
      </c>
      <c r="AC43">
        <f t="shared" si="0"/>
        <v>0.17186594435442801</v>
      </c>
      <c r="AD43">
        <f t="shared" si="1"/>
        <v>20.288365526410811</v>
      </c>
      <c r="AE43">
        <f>'IDT-1'!D43</f>
        <v>0</v>
      </c>
      <c r="AF43" s="24"/>
      <c r="AG43">
        <f t="shared" si="2"/>
        <v>20.288365526410811</v>
      </c>
      <c r="AI43" s="34">
        <f>PXIL!L43</f>
        <v>0</v>
      </c>
      <c r="AJ43" s="34">
        <f>PXIL!R43</f>
        <v>0</v>
      </c>
      <c r="AK43" s="34">
        <f>RTM_IEX!L43</f>
        <v>8.6999999999999993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6.96</v>
      </c>
      <c r="AB44" s="75">
        <f>-STOA!R44</f>
        <v>0</v>
      </c>
      <c r="AC44">
        <f t="shared" si="0"/>
        <v>0.167833944354428</v>
      </c>
      <c r="AD44">
        <f t="shared" si="1"/>
        <v>19.812397526410813</v>
      </c>
      <c r="AE44">
        <f>'IDT-1'!D44</f>
        <v>0</v>
      </c>
      <c r="AF44" s="24"/>
      <c r="AG44">
        <f t="shared" si="2"/>
        <v>19.812397526410813</v>
      </c>
      <c r="AI44" s="34">
        <f>PXIL!L44</f>
        <v>0</v>
      </c>
      <c r="AJ44" s="34">
        <f>PXIL!R44</f>
        <v>0</v>
      </c>
      <c r="AK44" s="34">
        <f>RTM_IEX!L44</f>
        <v>8.02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7.25</v>
      </c>
      <c r="AB45" s="75">
        <f>-STOA!R45</f>
        <v>0</v>
      </c>
      <c r="AC45">
        <f t="shared" si="0"/>
        <v>0.16623794435442801</v>
      </c>
      <c r="AD45">
        <f t="shared" si="1"/>
        <v>19.623993526410814</v>
      </c>
      <c r="AE45">
        <f>'IDT-1'!D45</f>
        <v>0</v>
      </c>
      <c r="AF45" s="24"/>
      <c r="AG45">
        <f t="shared" si="2"/>
        <v>19.623993526410814</v>
      </c>
      <c r="AI45" s="34">
        <f>PXIL!L45</f>
        <v>0</v>
      </c>
      <c r="AJ45" s="34">
        <f>PXIL!R45</f>
        <v>0</v>
      </c>
      <c r="AK45" s="34">
        <f>RTM_IEX!L45</f>
        <v>7.54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7.4399999999999995</v>
      </c>
      <c r="AB46" s="75">
        <f>-STOA!R46</f>
        <v>0</v>
      </c>
      <c r="AC46">
        <f t="shared" si="0"/>
        <v>0.16699394435442799</v>
      </c>
      <c r="AD46">
        <f t="shared" si="1"/>
        <v>19.713237526410815</v>
      </c>
      <c r="AE46">
        <f>'IDT-1'!D46</f>
        <v>0</v>
      </c>
      <c r="AF46" s="24"/>
      <c r="AG46">
        <f t="shared" si="2"/>
        <v>19.713237526410815</v>
      </c>
      <c r="AI46" s="34">
        <f>PXIL!L46</f>
        <v>0</v>
      </c>
      <c r="AJ46" s="34">
        <f>PXIL!R46</f>
        <v>0</v>
      </c>
      <c r="AK46" s="34">
        <f>RTM_IEX!L46</f>
        <v>7.44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5.0002363284019475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7.63</v>
      </c>
      <c r="AB47" s="75">
        <f>-STOA!R47</f>
        <v>0</v>
      </c>
      <c r="AC47">
        <f t="shared" si="0"/>
        <v>0.15481398515857633</v>
      </c>
      <c r="AD47">
        <f t="shared" si="1"/>
        <v>18.27542234324337</v>
      </c>
      <c r="AE47">
        <f>'IDT-1'!D47</f>
        <v>0</v>
      </c>
      <c r="AF47" s="24"/>
      <c r="AG47">
        <f t="shared" si="2"/>
        <v>18.27542234324337</v>
      </c>
      <c r="AI47" s="34">
        <f>PXIL!L47</f>
        <v>0</v>
      </c>
      <c r="AJ47" s="34">
        <f>PXIL!R47</f>
        <v>0</v>
      </c>
      <c r="AK47" s="34">
        <f>RTM_IEX!L47</f>
        <v>5.8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5.0002363284019475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7.92</v>
      </c>
      <c r="AB48" s="75">
        <f>-STOA!R48</f>
        <v>0</v>
      </c>
      <c r="AC48">
        <f t="shared" si="0"/>
        <v>0.15397398515857635</v>
      </c>
      <c r="AD48">
        <f t="shared" si="1"/>
        <v>18.176262343243373</v>
      </c>
      <c r="AE48">
        <f>'IDT-1'!D48</f>
        <v>0</v>
      </c>
      <c r="AF48" s="24"/>
      <c r="AG48">
        <f t="shared" si="2"/>
        <v>18.176262343243373</v>
      </c>
      <c r="AI48" s="34">
        <f>PXIL!L48</f>
        <v>0</v>
      </c>
      <c r="AJ48" s="34">
        <f>PXIL!R48</f>
        <v>0</v>
      </c>
      <c r="AK48" s="34">
        <f>RTM_IEX!L48</f>
        <v>5.41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8.07</v>
      </c>
      <c r="AB49" s="75">
        <f>-STOA!R49</f>
        <v>0</v>
      </c>
      <c r="AC49">
        <f t="shared" si="0"/>
        <v>0.15447798515857636</v>
      </c>
      <c r="AD49">
        <f t="shared" si="1"/>
        <v>18.235758343243372</v>
      </c>
      <c r="AE49">
        <f>'IDT-1'!D49</f>
        <v>0</v>
      </c>
      <c r="AF49" s="24"/>
      <c r="AG49">
        <f t="shared" si="2"/>
        <v>18.235758343243372</v>
      </c>
      <c r="AI49" s="34">
        <f>PXIL!L49</f>
        <v>0</v>
      </c>
      <c r="AJ49" s="34">
        <f>PXIL!R49</f>
        <v>0</v>
      </c>
      <c r="AK49" s="34">
        <f>RTM_IEX!L49</f>
        <v>5.32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8.41</v>
      </c>
      <c r="AB50" s="75">
        <f>-STOA!R50</f>
        <v>0</v>
      </c>
      <c r="AC50">
        <f t="shared" si="0"/>
        <v>0.15321798515857635</v>
      </c>
      <c r="AD50">
        <f t="shared" si="1"/>
        <v>18.087018343243372</v>
      </c>
      <c r="AE50">
        <f>'IDT-1'!D50</f>
        <v>0</v>
      </c>
      <c r="AF50" s="24"/>
      <c r="AG50">
        <f t="shared" si="2"/>
        <v>18.087018343243372</v>
      </c>
      <c r="AI50" s="34">
        <f>PXIL!L50</f>
        <v>0</v>
      </c>
      <c r="AJ50" s="34">
        <f>PXIL!R50</f>
        <v>0</v>
      </c>
      <c r="AK50" s="34">
        <f>RTM_IEX!L50</f>
        <v>4.83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8.6999999999999993</v>
      </c>
      <c r="AB51" s="75">
        <f>-STOA!R51</f>
        <v>0</v>
      </c>
      <c r="AC51">
        <f t="shared" si="0"/>
        <v>0.14347398515857634</v>
      </c>
      <c r="AD51">
        <f t="shared" si="1"/>
        <v>16.93676234324337</v>
      </c>
      <c r="AE51">
        <f>'IDT-1'!D51</f>
        <v>0</v>
      </c>
      <c r="AF51" s="24"/>
      <c r="AG51">
        <f t="shared" si="2"/>
        <v>16.93676234324337</v>
      </c>
      <c r="AI51" s="34">
        <f>PXIL!L51</f>
        <v>0</v>
      </c>
      <c r="AJ51" s="34">
        <f>PXIL!R51</f>
        <v>0</v>
      </c>
      <c r="AK51" s="34">
        <f>RTM_IEX!L51</f>
        <v>3.38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9.1300000000000008</v>
      </c>
      <c r="AB52" s="75">
        <f>-STOA!R52</f>
        <v>0</v>
      </c>
      <c r="AC52">
        <f t="shared" si="0"/>
        <v>0.14305398515857637</v>
      </c>
      <c r="AD52">
        <f t="shared" si="1"/>
        <v>16.887182343243371</v>
      </c>
      <c r="AE52">
        <f>'IDT-1'!D52</f>
        <v>0</v>
      </c>
      <c r="AF52" s="24"/>
      <c r="AG52">
        <f t="shared" si="2"/>
        <v>16.887182343243371</v>
      </c>
      <c r="AI52" s="34">
        <f>PXIL!L52</f>
        <v>0</v>
      </c>
      <c r="AJ52" s="34">
        <f>PXIL!R52</f>
        <v>0</v>
      </c>
      <c r="AK52" s="34">
        <f>RTM_IEX!L52</f>
        <v>2.9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8.89</v>
      </c>
      <c r="AB53" s="75">
        <f>-STOA!R53</f>
        <v>0</v>
      </c>
      <c r="AC53">
        <f t="shared" si="0"/>
        <v>0.14918598515857634</v>
      </c>
      <c r="AD53">
        <f t="shared" si="1"/>
        <v>17.61105034324337</v>
      </c>
      <c r="AE53">
        <f>'IDT-1'!D53</f>
        <v>0</v>
      </c>
      <c r="AF53" s="24"/>
      <c r="AG53">
        <f t="shared" si="2"/>
        <v>17.61105034324337</v>
      </c>
      <c r="AI53" s="34">
        <f>PXIL!L53</f>
        <v>0</v>
      </c>
      <c r="AJ53" s="34">
        <f>PXIL!R53</f>
        <v>0</v>
      </c>
      <c r="AK53" s="34">
        <f>RTM_IEX!L53</f>
        <v>3.87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8.41</v>
      </c>
      <c r="AB54" s="75">
        <f>-STOA!R54</f>
        <v>0</v>
      </c>
      <c r="AC54">
        <f t="shared" si="0"/>
        <v>0.14515398515857636</v>
      </c>
      <c r="AD54">
        <f t="shared" si="1"/>
        <v>17.135082343243372</v>
      </c>
      <c r="AE54">
        <f>'IDT-1'!D54</f>
        <v>0</v>
      </c>
      <c r="AF54" s="24"/>
      <c r="AG54">
        <f t="shared" si="2"/>
        <v>17.135082343243372</v>
      </c>
      <c r="AI54" s="34">
        <f>PXIL!L54</f>
        <v>0</v>
      </c>
      <c r="AJ54" s="34">
        <f>PXIL!R54</f>
        <v>0</v>
      </c>
      <c r="AK54" s="34">
        <f>RTM_IEX!L54</f>
        <v>3.87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8.120000000000001</v>
      </c>
      <c r="AB55" s="75">
        <f>-STOA!R55</f>
        <v>0</v>
      </c>
      <c r="AC55">
        <f t="shared" si="0"/>
        <v>0.14271798515857637</v>
      </c>
      <c r="AD55">
        <f t="shared" si="1"/>
        <v>16.847518343243372</v>
      </c>
      <c r="AE55">
        <f>'IDT-1'!D55</f>
        <v>0</v>
      </c>
      <c r="AF55" s="24"/>
      <c r="AG55">
        <f t="shared" si="2"/>
        <v>16.847518343243372</v>
      </c>
      <c r="AI55" s="34">
        <f>PXIL!L55</f>
        <v>0</v>
      </c>
      <c r="AJ55" s="34">
        <f>PXIL!R55</f>
        <v>0</v>
      </c>
      <c r="AK55" s="34">
        <f>RTM_IEX!L55</f>
        <v>3.87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7.7299999999999995</v>
      </c>
      <c r="AB56" s="75">
        <f>-STOA!R56</f>
        <v>0</v>
      </c>
      <c r="AC56">
        <f t="shared" si="0"/>
        <v>0.14750598515857635</v>
      </c>
      <c r="AD56">
        <f t="shared" si="1"/>
        <v>17.412730343243371</v>
      </c>
      <c r="AE56">
        <f>'IDT-1'!D56</f>
        <v>0</v>
      </c>
      <c r="AF56" s="24"/>
      <c r="AG56">
        <f t="shared" si="2"/>
        <v>17.412730343243371</v>
      </c>
      <c r="AI56" s="34">
        <f>PXIL!L56</f>
        <v>0</v>
      </c>
      <c r="AJ56" s="34">
        <f>PXIL!R56</f>
        <v>0</v>
      </c>
      <c r="AK56" s="34">
        <f>RTM_IEX!L56</f>
        <v>4.83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7.25</v>
      </c>
      <c r="AB57" s="75">
        <f>-STOA!R57</f>
        <v>0</v>
      </c>
      <c r="AC57">
        <f t="shared" si="0"/>
        <v>0.13540994435442802</v>
      </c>
      <c r="AD57">
        <f t="shared" si="1"/>
        <v>15.984821526410812</v>
      </c>
      <c r="AE57">
        <f>'IDT-1'!D57</f>
        <v>0</v>
      </c>
      <c r="AF57" s="24"/>
      <c r="AG57">
        <f t="shared" si="2"/>
        <v>15.984821526410812</v>
      </c>
      <c r="AI57" s="34">
        <f>PXIL!L57</f>
        <v>0</v>
      </c>
      <c r="AJ57" s="34">
        <f>PXIL!R57</f>
        <v>0</v>
      </c>
      <c r="AK57" s="34">
        <f>RTM_IEX!L57</f>
        <v>3.87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6.47</v>
      </c>
      <c r="AB58" s="75">
        <f>-STOA!R58</f>
        <v>0</v>
      </c>
      <c r="AC58">
        <f t="shared" si="0"/>
        <v>0.136921944354428</v>
      </c>
      <c r="AD58">
        <f t="shared" si="1"/>
        <v>16.163309526410814</v>
      </c>
      <c r="AE58">
        <f>'IDT-1'!D58</f>
        <v>0</v>
      </c>
      <c r="AF58" s="24"/>
      <c r="AG58">
        <f t="shared" si="2"/>
        <v>16.163309526410814</v>
      </c>
      <c r="AI58" s="34">
        <f>PXIL!L58</f>
        <v>0</v>
      </c>
      <c r="AJ58" s="34">
        <f>PXIL!R58</f>
        <v>0</v>
      </c>
      <c r="AK58" s="34">
        <f>RTM_IEX!L58</f>
        <v>4.83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6.09</v>
      </c>
      <c r="AB59" s="75">
        <f>-STOA!R59</f>
        <v>0</v>
      </c>
      <c r="AC59">
        <f t="shared" si="0"/>
        <v>0.130537944354428</v>
      </c>
      <c r="AD59">
        <f t="shared" si="1"/>
        <v>15.409693526410814</v>
      </c>
      <c r="AE59">
        <f>'IDT-1'!D59</f>
        <v>0</v>
      </c>
      <c r="AF59" s="24"/>
      <c r="AG59">
        <f t="shared" si="2"/>
        <v>15.409693526410814</v>
      </c>
      <c r="AI59" s="34">
        <f>PXIL!L59</f>
        <v>0</v>
      </c>
      <c r="AJ59" s="34">
        <f>PXIL!R59</f>
        <v>0</v>
      </c>
      <c r="AK59" s="34">
        <f>RTM_IEX!L59</f>
        <v>4.45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5.8</v>
      </c>
      <c r="AB60" s="75">
        <f>-STOA!R60</f>
        <v>0</v>
      </c>
      <c r="AC60">
        <f t="shared" si="0"/>
        <v>0.13129394435442801</v>
      </c>
      <c r="AD60">
        <f t="shared" si="1"/>
        <v>15.498937526410812</v>
      </c>
      <c r="AE60">
        <f>'IDT-1'!D60</f>
        <v>0</v>
      </c>
      <c r="AF60" s="24"/>
      <c r="AG60">
        <f t="shared" si="2"/>
        <v>15.498937526410812</v>
      </c>
      <c r="AI60" s="34">
        <f>PXIL!L60</f>
        <v>0</v>
      </c>
      <c r="AJ60" s="34">
        <f>PXIL!R60</f>
        <v>0</v>
      </c>
      <c r="AK60" s="34">
        <f>RTM_IEX!L60</f>
        <v>4.83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5.6</v>
      </c>
      <c r="AB61" s="75">
        <f>-STOA!R61</f>
        <v>0</v>
      </c>
      <c r="AC61">
        <f t="shared" si="0"/>
        <v>0.13129394435442801</v>
      </c>
      <c r="AD61">
        <f t="shared" si="1"/>
        <v>15.498937526410813</v>
      </c>
      <c r="AE61">
        <f>'IDT-1'!D61</f>
        <v>0</v>
      </c>
      <c r="AF61" s="24"/>
      <c r="AG61">
        <f t="shared" si="2"/>
        <v>15.498937526410813</v>
      </c>
      <c r="AI61" s="34">
        <f>PXIL!L61</f>
        <v>0</v>
      </c>
      <c r="AJ61" s="34">
        <f>PXIL!R61</f>
        <v>0</v>
      </c>
      <c r="AK61" s="34">
        <f>RTM_IEX!L61</f>
        <v>5.03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5.41</v>
      </c>
      <c r="AB62" s="75">
        <f>-STOA!R62</f>
        <v>0</v>
      </c>
      <c r="AC62">
        <f t="shared" si="0"/>
        <v>0.13213394435442802</v>
      </c>
      <c r="AD62">
        <f t="shared" si="1"/>
        <v>15.598097526410815</v>
      </c>
      <c r="AE62">
        <f>'IDT-1'!D62</f>
        <v>0</v>
      </c>
      <c r="AF62" s="24"/>
      <c r="AG62">
        <f t="shared" si="2"/>
        <v>15.598097526410815</v>
      </c>
      <c r="AI62" s="34">
        <f>PXIL!L62</f>
        <v>0</v>
      </c>
      <c r="AJ62" s="34">
        <f>PXIL!R62</f>
        <v>0</v>
      </c>
      <c r="AK62" s="34">
        <f>RTM_IEX!L62</f>
        <v>5.32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5.31</v>
      </c>
      <c r="AB63" s="75">
        <f>-STOA!R63</f>
        <v>0</v>
      </c>
      <c r="AC63">
        <f t="shared" si="0"/>
        <v>0.12961394435442802</v>
      </c>
      <c r="AD63">
        <f t="shared" si="1"/>
        <v>15.300617526410814</v>
      </c>
      <c r="AE63">
        <f>'IDT-1'!D63</f>
        <v>0</v>
      </c>
      <c r="AF63" s="24"/>
      <c r="AG63">
        <f t="shared" si="2"/>
        <v>15.300617526410814</v>
      </c>
      <c r="AI63" s="34">
        <f>PXIL!L63</f>
        <v>0</v>
      </c>
      <c r="AJ63" s="34">
        <f>PXIL!R63</f>
        <v>0</v>
      </c>
      <c r="AK63" s="34">
        <f>RTM_IEX!L63</f>
        <v>5.12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4.93</v>
      </c>
      <c r="AB64" s="75">
        <f>-STOA!R64</f>
        <v>0</v>
      </c>
      <c r="AC64">
        <f t="shared" si="0"/>
        <v>0.12885794435442802</v>
      </c>
      <c r="AD64">
        <f t="shared" si="1"/>
        <v>15.211373526410814</v>
      </c>
      <c r="AE64">
        <f>'IDT-1'!D64</f>
        <v>0</v>
      </c>
      <c r="AF64" s="24"/>
      <c r="AG64">
        <f t="shared" si="2"/>
        <v>15.211373526410814</v>
      </c>
      <c r="AI64" s="34">
        <f>PXIL!L64</f>
        <v>0</v>
      </c>
      <c r="AJ64" s="34">
        <f>PXIL!R64</f>
        <v>0</v>
      </c>
      <c r="AK64" s="34">
        <f>RTM_IEX!L64</f>
        <v>5.41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5.0002363284019475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3.9699999999999998</v>
      </c>
      <c r="AB65" s="75">
        <f>-STOA!R65</f>
        <v>0</v>
      </c>
      <c r="AC65">
        <f t="shared" si="0"/>
        <v>0.12978198515857636</v>
      </c>
      <c r="AD65">
        <f t="shared" si="1"/>
        <v>15.320454343243371</v>
      </c>
      <c r="AE65">
        <f>'IDT-1'!D65</f>
        <v>0</v>
      </c>
      <c r="AF65" s="24"/>
      <c r="AG65">
        <f t="shared" si="2"/>
        <v>15.320454343243371</v>
      </c>
      <c r="AI65" s="34">
        <f>PXIL!L65</f>
        <v>0</v>
      </c>
      <c r="AJ65" s="34">
        <f>PXIL!R65</f>
        <v>0</v>
      </c>
      <c r="AK65" s="34">
        <f>RTM_IEX!L65</f>
        <v>6.48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4.9997661803217346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3.67</v>
      </c>
      <c r="AB66" s="75">
        <f>-STOA!R66</f>
        <v>0</v>
      </c>
      <c r="AC66">
        <f t="shared" si="0"/>
        <v>0.13372603591470256</v>
      </c>
      <c r="AD66">
        <f t="shared" si="1"/>
        <v>15.786040144407032</v>
      </c>
      <c r="AE66">
        <f>'IDT-1'!D66</f>
        <v>0</v>
      </c>
      <c r="AF66" s="24"/>
      <c r="AG66">
        <f t="shared" si="2"/>
        <v>15.786040144407032</v>
      </c>
      <c r="AI66" s="34">
        <f>PXIL!L66</f>
        <v>0</v>
      </c>
      <c r="AJ66" s="34">
        <f>PXIL!R66</f>
        <v>0</v>
      </c>
      <c r="AK66" s="34">
        <f>RTM_IEX!L66</f>
        <v>7.25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3.48</v>
      </c>
      <c r="AB67" s="75">
        <f>-STOA!R67</f>
        <v>0</v>
      </c>
      <c r="AC67">
        <f t="shared" si="0"/>
        <v>0.135408</v>
      </c>
      <c r="AD67">
        <f t="shared" si="1"/>
        <v>15.984592000000001</v>
      </c>
      <c r="AE67">
        <f>'IDT-1'!D67</f>
        <v>0</v>
      </c>
      <c r="AF67" s="24"/>
      <c r="AG67">
        <f t="shared" si="2"/>
        <v>15.984592000000001</v>
      </c>
      <c r="AI67" s="34">
        <f>PXIL!L67</f>
        <v>0</v>
      </c>
      <c r="AJ67" s="34">
        <f>PXIL!R67</f>
        <v>0</v>
      </c>
      <c r="AK67" s="34">
        <f>RTM_IEX!L67</f>
        <v>7.64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3.38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0.12969599999999998</v>
      </c>
      <c r="AD68">
        <f t="shared" ref="AD68:AD98" si="4">SUM(B68:AB68,AI68:AT68)-AC68</f>
        <v>15.310303999999999</v>
      </c>
      <c r="AE68">
        <f>'IDT-1'!D68</f>
        <v>0</v>
      </c>
      <c r="AF68" s="24"/>
      <c r="AG68">
        <f t="shared" ref="AG68:AG98" si="5">SUM(AD68:AF68)</f>
        <v>15.310303999999999</v>
      </c>
      <c r="AI68" s="34">
        <f>PXIL!L68</f>
        <v>0</v>
      </c>
      <c r="AJ68" s="34">
        <f>PXIL!R68</f>
        <v>0</v>
      </c>
      <c r="AK68" s="34">
        <f>RTM_IEX!L68</f>
        <v>7.06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4.8899999999999997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3.2</v>
      </c>
      <c r="AB69" s="75">
        <f>-STOA!R69</f>
        <v>0</v>
      </c>
      <c r="AC69">
        <f t="shared" si="3"/>
        <v>0.11331599999999999</v>
      </c>
      <c r="AD69">
        <f t="shared" si="4"/>
        <v>13.376684000000001</v>
      </c>
      <c r="AE69">
        <f>'IDT-1'!D69</f>
        <v>0</v>
      </c>
      <c r="AF69" s="24"/>
      <c r="AG69">
        <f t="shared" si="5"/>
        <v>13.376684000000001</v>
      </c>
      <c r="AI69" s="34">
        <f>PXIL!L69</f>
        <v>0</v>
      </c>
      <c r="AJ69" s="34">
        <f>PXIL!R69</f>
        <v>0</v>
      </c>
      <c r="AK69" s="34">
        <f>RTM_IEX!L69</f>
        <v>5.4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4.8409275530555727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2.83</v>
      </c>
      <c r="AB70" s="75">
        <f>-STOA!R70</f>
        <v>0</v>
      </c>
      <c r="AC70">
        <f t="shared" si="3"/>
        <v>0.1111397914456668</v>
      </c>
      <c r="AD70">
        <f t="shared" si="4"/>
        <v>13.119787761609906</v>
      </c>
      <c r="AE70">
        <f>'IDT-1'!D70</f>
        <v>0</v>
      </c>
      <c r="AF70" s="24"/>
      <c r="AG70">
        <f t="shared" si="5"/>
        <v>13.119787761609906</v>
      </c>
      <c r="AI70" s="34">
        <f>PXIL!L70</f>
        <v>0</v>
      </c>
      <c r="AJ70" s="34">
        <f>PXIL!R70</f>
        <v>0</v>
      </c>
      <c r="AK70" s="34">
        <f>RTM_IEX!L70</f>
        <v>5.56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4.8409275530555727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2.54</v>
      </c>
      <c r="AB71" s="75">
        <f>-STOA!R71</f>
        <v>0</v>
      </c>
      <c r="AC71">
        <f t="shared" si="3"/>
        <v>9.4255791445666814E-2</v>
      </c>
      <c r="AD71">
        <f t="shared" si="4"/>
        <v>11.126671761609906</v>
      </c>
      <c r="AE71">
        <f>'IDT-1'!D71</f>
        <v>0</v>
      </c>
      <c r="AF71" s="24"/>
      <c r="AG71">
        <f t="shared" si="5"/>
        <v>11.126671761609906</v>
      </c>
      <c r="AI71" s="34">
        <f>PXIL!L71</f>
        <v>0</v>
      </c>
      <c r="AJ71" s="34">
        <f>PXIL!R71</f>
        <v>0</v>
      </c>
      <c r="AK71" s="34">
        <f>RTM_IEX!L71</f>
        <v>3.84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4.8409275530555727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2.2799999999999998</v>
      </c>
      <c r="AB72" s="75">
        <f>-STOA!R72</f>
        <v>0</v>
      </c>
      <c r="AC72">
        <f t="shared" si="3"/>
        <v>8.3755791445666805E-2</v>
      </c>
      <c r="AD72">
        <f t="shared" si="4"/>
        <v>9.8871717616099062</v>
      </c>
      <c r="AE72">
        <f>'IDT-1'!D72</f>
        <v>0</v>
      </c>
      <c r="AF72" s="24"/>
      <c r="AG72">
        <f t="shared" si="5"/>
        <v>9.8871717616099062</v>
      </c>
      <c r="AI72" s="34">
        <f>PXIL!L72</f>
        <v>0</v>
      </c>
      <c r="AJ72" s="34">
        <f>PXIL!R72</f>
        <v>0</v>
      </c>
      <c r="AK72" s="34">
        <f>RTM_IEX!L72</f>
        <v>2.85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4.8409275530555727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2.0699999999999998</v>
      </c>
      <c r="AB73" s="75">
        <f>-STOA!R73</f>
        <v>0</v>
      </c>
      <c r="AC73">
        <f t="shared" si="3"/>
        <v>6.5947791445666801E-2</v>
      </c>
      <c r="AD73">
        <f t="shared" si="4"/>
        <v>7.7849797616099048</v>
      </c>
      <c r="AE73">
        <f>'IDT-1'!D73</f>
        <v>0</v>
      </c>
      <c r="AF73" s="24"/>
      <c r="AG73">
        <f t="shared" si="5"/>
        <v>7.7849797616099048</v>
      </c>
      <c r="AI73" s="34">
        <f>PXIL!L73</f>
        <v>0</v>
      </c>
      <c r="AJ73" s="34">
        <f>PXIL!R73</f>
        <v>0</v>
      </c>
      <c r="AK73" s="34">
        <f>RTM_IEX!L73</f>
        <v>0.94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4.8409275530555727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6.4351791445666801E-2</v>
      </c>
      <c r="AD74">
        <f t="shared" si="4"/>
        <v>7.5965757616099054</v>
      </c>
      <c r="AE74">
        <f>'IDT-1'!D74</f>
        <v>0</v>
      </c>
      <c r="AF74" s="24"/>
      <c r="AG74">
        <f t="shared" si="5"/>
        <v>7.5965757616099054</v>
      </c>
      <c r="AI74" s="34">
        <f>PXIL!L74</f>
        <v>0</v>
      </c>
      <c r="AJ74" s="34">
        <f>PXIL!R74</f>
        <v>0</v>
      </c>
      <c r="AK74" s="34">
        <f>RTM_IEX!L74</f>
        <v>0.89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6.3839999999999994E-2</v>
      </c>
      <c r="AD75">
        <f t="shared" si="4"/>
        <v>7.5361599999999997</v>
      </c>
      <c r="AE75">
        <f>'IDT-1'!D75</f>
        <v>0</v>
      </c>
      <c r="AF75" s="24"/>
      <c r="AG75">
        <f t="shared" si="5"/>
        <v>7.5361599999999997</v>
      </c>
      <c r="AI75" s="34">
        <f>PXIL!L75</f>
        <v>0</v>
      </c>
      <c r="AJ75" s="34">
        <f>PXIL!R75</f>
        <v>0</v>
      </c>
      <c r="AK75" s="34">
        <f>RTM_IEX!L75</f>
        <v>0.75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6.2747999999999998E-2</v>
      </c>
      <c r="AD76">
        <f t="shared" si="4"/>
        <v>7.4072519999999997</v>
      </c>
      <c r="AE76">
        <f>'IDT-1'!D76</f>
        <v>0</v>
      </c>
      <c r="AF76" s="24"/>
      <c r="AG76">
        <f t="shared" si="5"/>
        <v>7.4072519999999997</v>
      </c>
      <c r="AI76" s="34">
        <f>PXIL!L76</f>
        <v>0</v>
      </c>
      <c r="AJ76" s="34">
        <f>PXIL!R76</f>
        <v>0</v>
      </c>
      <c r="AK76" s="34">
        <f>RTM_IEX!L76</f>
        <v>0.62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6.6863999999999993E-2</v>
      </c>
      <c r="AD77">
        <f t="shared" si="4"/>
        <v>7.8931360000000002</v>
      </c>
      <c r="AE77">
        <f>'IDT-1'!D77</f>
        <v>0</v>
      </c>
      <c r="AF77" s="24"/>
      <c r="AG77">
        <f t="shared" si="5"/>
        <v>7.8931360000000002</v>
      </c>
      <c r="AI77" s="34">
        <f>PXIL!L77</f>
        <v>0</v>
      </c>
      <c r="AJ77" s="34">
        <f>PXIL!R77</f>
        <v>0</v>
      </c>
      <c r="AK77" s="34">
        <f>RTM_IEX!L77</f>
        <v>1.03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6.7199999999999996E-2</v>
      </c>
      <c r="AD78">
        <f t="shared" si="4"/>
        <v>7.9328000000000003</v>
      </c>
      <c r="AE78">
        <f>'IDT-1'!D78</f>
        <v>0</v>
      </c>
      <c r="AF78" s="24"/>
      <c r="AG78">
        <f t="shared" si="5"/>
        <v>7.9328000000000003</v>
      </c>
      <c r="AI78" s="34">
        <f>PXIL!L78</f>
        <v>0</v>
      </c>
      <c r="AJ78" s="34">
        <f>PXIL!R78</f>
        <v>0</v>
      </c>
      <c r="AK78" s="34">
        <f>RTM_IEX!L78</f>
        <v>1.07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8.223599999999999E-2</v>
      </c>
      <c r="AD79">
        <f t="shared" si="4"/>
        <v>9.7077639999999992</v>
      </c>
      <c r="AE79">
        <f>'IDT-1'!D79</f>
        <v>0</v>
      </c>
      <c r="AF79" s="24"/>
      <c r="AG79">
        <f t="shared" si="5"/>
        <v>9.7077639999999992</v>
      </c>
      <c r="AI79" s="34">
        <f>PXIL!L79</f>
        <v>0</v>
      </c>
      <c r="AJ79" s="34">
        <f>PXIL!R79</f>
        <v>0</v>
      </c>
      <c r="AK79" s="34">
        <f>RTM_IEX!L79</f>
        <v>2.86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9.4584000000000001E-2</v>
      </c>
      <c r="AD80">
        <f t="shared" si="4"/>
        <v>11.165416</v>
      </c>
      <c r="AE80">
        <f>'IDT-1'!D80</f>
        <v>0</v>
      </c>
      <c r="AF80" s="24"/>
      <c r="AG80">
        <f t="shared" si="5"/>
        <v>11.165416</v>
      </c>
      <c r="AI80" s="34">
        <f>PXIL!L80</f>
        <v>0</v>
      </c>
      <c r="AJ80" s="34">
        <f>PXIL!R80</f>
        <v>0</v>
      </c>
      <c r="AK80" s="34">
        <f>RTM_IEX!L80</f>
        <v>4.33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0.14674799999999999</v>
      </c>
      <c r="AD81">
        <f t="shared" si="4"/>
        <v>17.323252</v>
      </c>
      <c r="AE81">
        <f>'IDT-1'!D81</f>
        <v>0</v>
      </c>
      <c r="AF81" s="24"/>
      <c r="AG81">
        <f t="shared" si="5"/>
        <v>17.323252</v>
      </c>
      <c r="AI81" s="34">
        <f>PXIL!L81</f>
        <v>0</v>
      </c>
      <c r="AJ81" s="34">
        <f>PXIL!R81</f>
        <v>0</v>
      </c>
      <c r="AK81" s="34">
        <f>RTM_IEX!L81</f>
        <v>10.54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0.13616399999999998</v>
      </c>
      <c r="AD82">
        <f t="shared" si="4"/>
        <v>16.073836</v>
      </c>
      <c r="AE82">
        <f>'IDT-1'!D82</f>
        <v>0</v>
      </c>
      <c r="AF82" s="24"/>
      <c r="AG82">
        <f t="shared" si="5"/>
        <v>16.073836</v>
      </c>
      <c r="AI82" s="34">
        <f>PXIL!L82</f>
        <v>0</v>
      </c>
      <c r="AJ82" s="34">
        <f>PXIL!R82</f>
        <v>0</v>
      </c>
      <c r="AK82" s="34">
        <f>RTM_IEX!L82</f>
        <v>9.2799999999999994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0.13532399999999997</v>
      </c>
      <c r="AD83">
        <f t="shared" si="4"/>
        <v>15.974675999999999</v>
      </c>
      <c r="AE83">
        <f>'IDT-1'!D83</f>
        <v>0</v>
      </c>
      <c r="AF83" s="24"/>
      <c r="AG83">
        <f t="shared" si="5"/>
        <v>15.974675999999999</v>
      </c>
      <c r="AI83" s="34">
        <f>PXIL!L83</f>
        <v>0</v>
      </c>
      <c r="AJ83" s="34">
        <f>PXIL!R83</f>
        <v>0</v>
      </c>
      <c r="AK83" s="34">
        <f>RTM_IEX!L83</f>
        <v>9.18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0.13129199999999999</v>
      </c>
      <c r="AD84">
        <f t="shared" si="4"/>
        <v>15.498707999999999</v>
      </c>
      <c r="AE84">
        <f>'IDT-1'!D84</f>
        <v>0</v>
      </c>
      <c r="AF84" s="24"/>
      <c r="AG84">
        <f t="shared" si="5"/>
        <v>15.498707999999999</v>
      </c>
      <c r="AI84" s="34">
        <f>PXIL!L84</f>
        <v>0</v>
      </c>
      <c r="AJ84" s="34">
        <f>PXIL!R84</f>
        <v>0</v>
      </c>
      <c r="AK84" s="34">
        <f>RTM_IEX!L84</f>
        <v>8.6999999999999993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0.128856</v>
      </c>
      <c r="AD85">
        <f t="shared" si="4"/>
        <v>15.211143999999999</v>
      </c>
      <c r="AE85">
        <f>'IDT-1'!D85</f>
        <v>0</v>
      </c>
      <c r="AF85" s="24"/>
      <c r="AG85">
        <f t="shared" si="5"/>
        <v>15.211143999999999</v>
      </c>
      <c r="AI85" s="34">
        <f>PXIL!L85</f>
        <v>0</v>
      </c>
      <c r="AJ85" s="34">
        <f>PXIL!R85</f>
        <v>0</v>
      </c>
      <c r="AK85" s="34">
        <f>RTM_IEX!L85</f>
        <v>8.41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0.122388</v>
      </c>
      <c r="AD86">
        <f t="shared" si="4"/>
        <v>14.447611999999999</v>
      </c>
      <c r="AE86">
        <f>'IDT-1'!D86</f>
        <v>0</v>
      </c>
      <c r="AF86" s="24"/>
      <c r="AG86">
        <f t="shared" si="5"/>
        <v>14.447611999999999</v>
      </c>
      <c r="AI86" s="34">
        <f>PXIL!L86</f>
        <v>0</v>
      </c>
      <c r="AJ86" s="34">
        <f>PXIL!R86</f>
        <v>0</v>
      </c>
      <c r="AK86" s="34">
        <f>RTM_IEX!L86</f>
        <v>7.64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0.12070799999999998</v>
      </c>
      <c r="AD87">
        <f t="shared" si="4"/>
        <v>14.249292000000001</v>
      </c>
      <c r="AE87">
        <f>'IDT-1'!D87</f>
        <v>0</v>
      </c>
      <c r="AF87" s="24"/>
      <c r="AG87">
        <f t="shared" si="5"/>
        <v>14.249292000000001</v>
      </c>
      <c r="AI87" s="34">
        <f>PXIL!L87</f>
        <v>0</v>
      </c>
      <c r="AJ87" s="34">
        <f>PXIL!R87</f>
        <v>0</v>
      </c>
      <c r="AK87" s="34">
        <f>RTM_IEX!L87</f>
        <v>7.44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0.11995199999999999</v>
      </c>
      <c r="AD88">
        <f t="shared" si="4"/>
        <v>14.160048</v>
      </c>
      <c r="AE88">
        <f>'IDT-1'!D88</f>
        <v>0</v>
      </c>
      <c r="AF88" s="24"/>
      <c r="AG88">
        <f t="shared" si="5"/>
        <v>14.160048</v>
      </c>
      <c r="AI88" s="34">
        <f>PXIL!L88</f>
        <v>0</v>
      </c>
      <c r="AJ88" s="34">
        <f>PXIL!R88</f>
        <v>0</v>
      </c>
      <c r="AK88" s="34">
        <f>RTM_IEX!L88</f>
        <v>7.35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0.1134</v>
      </c>
      <c r="AD89">
        <f t="shared" si="4"/>
        <v>13.3866</v>
      </c>
      <c r="AE89">
        <f>'IDT-1'!D89</f>
        <v>0</v>
      </c>
      <c r="AF89" s="24"/>
      <c r="AG89">
        <f t="shared" si="5"/>
        <v>13.3866</v>
      </c>
      <c r="AI89" s="34">
        <f>PXIL!L89</f>
        <v>0</v>
      </c>
      <c r="AJ89" s="34">
        <f>PXIL!R89</f>
        <v>0</v>
      </c>
      <c r="AK89" s="34">
        <f>RTM_IEX!L89</f>
        <v>6.57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0.11096399999999999</v>
      </c>
      <c r="AD90">
        <f t="shared" si="4"/>
        <v>13.099036000000002</v>
      </c>
      <c r="AE90">
        <f>'IDT-1'!D90</f>
        <v>0</v>
      </c>
      <c r="AF90" s="24"/>
      <c r="AG90">
        <f t="shared" si="5"/>
        <v>13.099036000000002</v>
      </c>
      <c r="AI90" s="34">
        <f>PXIL!L90</f>
        <v>0</v>
      </c>
      <c r="AJ90" s="34">
        <f>PXIL!R90</f>
        <v>0</v>
      </c>
      <c r="AK90" s="34">
        <f>RTM_IEX!L90</f>
        <v>6.28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0.10533599999999999</v>
      </c>
      <c r="AD91">
        <f t="shared" si="4"/>
        <v>12.434664</v>
      </c>
      <c r="AE91">
        <f>'IDT-1'!D91</f>
        <v>0</v>
      </c>
      <c r="AF91" s="24"/>
      <c r="AG91">
        <f t="shared" si="5"/>
        <v>12.434664</v>
      </c>
      <c r="AI91" s="34">
        <f>PXIL!L91</f>
        <v>0</v>
      </c>
      <c r="AJ91" s="34">
        <f>PXIL!R91</f>
        <v>0</v>
      </c>
      <c r="AK91" s="34">
        <f>RTM_IEX!L91</f>
        <v>5.61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9.962399999999999E-2</v>
      </c>
      <c r="AD92">
        <f t="shared" si="4"/>
        <v>11.760375999999999</v>
      </c>
      <c r="AE92">
        <f>'IDT-1'!D92</f>
        <v>0</v>
      </c>
      <c r="AF92" s="24"/>
      <c r="AG92">
        <f t="shared" si="5"/>
        <v>11.760375999999999</v>
      </c>
      <c r="AI92" s="34">
        <f>PXIL!L92</f>
        <v>0</v>
      </c>
      <c r="AJ92" s="34">
        <f>PXIL!R92</f>
        <v>0</v>
      </c>
      <c r="AK92" s="34">
        <f>RTM_IEX!L92</f>
        <v>4.93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9.8783999999999983E-2</v>
      </c>
      <c r="AD93">
        <f t="shared" si="4"/>
        <v>11.661216</v>
      </c>
      <c r="AE93">
        <f>'IDT-1'!D93</f>
        <v>0</v>
      </c>
      <c r="AF93" s="24"/>
      <c r="AG93">
        <f t="shared" si="5"/>
        <v>11.661216</v>
      </c>
      <c r="AI93" s="34">
        <f>PXIL!L93</f>
        <v>0</v>
      </c>
      <c r="AJ93" s="34">
        <f>PXIL!R93</f>
        <v>0</v>
      </c>
      <c r="AK93" s="34">
        <f>RTM_IEX!L93</f>
        <v>4.83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8.8283999999999987E-2</v>
      </c>
      <c r="AD94">
        <f t="shared" si="4"/>
        <v>10.421716</v>
      </c>
      <c r="AE94">
        <f>'IDT-1'!D94</f>
        <v>0</v>
      </c>
      <c r="AF94" s="24"/>
      <c r="AG94">
        <f t="shared" si="5"/>
        <v>10.421716</v>
      </c>
      <c r="AI94" s="34">
        <f>PXIL!L94</f>
        <v>0</v>
      </c>
      <c r="AJ94" s="34">
        <f>PXIL!R94</f>
        <v>0</v>
      </c>
      <c r="AK94" s="34">
        <f>RTM_IEX!L94</f>
        <v>3.58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8.5007999999999986E-2</v>
      </c>
      <c r="AD95">
        <f t="shared" si="4"/>
        <v>10.034991999999999</v>
      </c>
      <c r="AE95">
        <f>'IDT-1'!D95</f>
        <v>0</v>
      </c>
      <c r="AF95" s="24"/>
      <c r="AG95">
        <f t="shared" si="5"/>
        <v>10.034991999999999</v>
      </c>
      <c r="AI95" s="34">
        <f>PXIL!L95</f>
        <v>0</v>
      </c>
      <c r="AJ95" s="34">
        <f>PXIL!R95</f>
        <v>0</v>
      </c>
      <c r="AK95" s="34">
        <f>RTM_IEX!L95</f>
        <v>3.19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8.2571999999999993E-2</v>
      </c>
      <c r="AD96">
        <f t="shared" si="4"/>
        <v>9.7474279999999993</v>
      </c>
      <c r="AE96">
        <f>'IDT-1'!D96</f>
        <v>0</v>
      </c>
      <c r="AF96" s="24"/>
      <c r="AG96">
        <f t="shared" si="5"/>
        <v>9.7474279999999993</v>
      </c>
      <c r="AI96" s="34">
        <f>PXIL!L96</f>
        <v>0</v>
      </c>
      <c r="AJ96" s="34">
        <f>PXIL!R96</f>
        <v>0</v>
      </c>
      <c r="AK96" s="34">
        <f>RTM_IEX!L96</f>
        <v>2.9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7.7699999999999991E-2</v>
      </c>
      <c r="AD97">
        <f t="shared" si="4"/>
        <v>9.1722999999999999</v>
      </c>
      <c r="AE97">
        <f>'IDT-1'!D97</f>
        <v>0</v>
      </c>
      <c r="AF97" s="24"/>
      <c r="AG97">
        <f t="shared" si="5"/>
        <v>9.1722999999999999</v>
      </c>
      <c r="AI97" s="34">
        <f>PXIL!L97</f>
        <v>0</v>
      </c>
      <c r="AJ97" s="34">
        <f>PXIL!R97</f>
        <v>0</v>
      </c>
      <c r="AK97" s="34">
        <f>RTM_IEX!L97</f>
        <v>2.3199999999999998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7.7699999999999991E-2</v>
      </c>
      <c r="AD98">
        <f t="shared" si="4"/>
        <v>9.1722999999999999</v>
      </c>
      <c r="AE98">
        <f>'IDT-1'!D98</f>
        <v>0</v>
      </c>
      <c r="AF98" s="24"/>
      <c r="AG98">
        <f t="shared" si="5"/>
        <v>9.1722999999999999</v>
      </c>
      <c r="AI98" s="34">
        <f>PXIL!L98</f>
        <v>0</v>
      </c>
      <c r="AJ98" s="34">
        <f>PXIL!R98</f>
        <v>0</v>
      </c>
      <c r="AK98" s="34">
        <f>RTM_IEX!L98</f>
        <v>2.3199999999999998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0.11973593790901293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8.5970000000000033E-2</v>
      </c>
      <c r="AB99" s="75">
        <f t="shared" si="6"/>
        <v>0</v>
      </c>
      <c r="AC99">
        <f t="shared" si="6"/>
        <v>2.8042428784357085E-3</v>
      </c>
      <c r="AD99">
        <f t="shared" si="6"/>
        <v>0.33103419503057729</v>
      </c>
      <c r="AE99">
        <f t="shared" ref="AE99:AR99" si="7">SUM(AE3:AE98)/4000</f>
        <v>0</v>
      </c>
      <c r="AG99">
        <f t="shared" si="7"/>
        <v>0.33103419503057729</v>
      </c>
      <c r="AI99">
        <f t="shared" si="7"/>
        <v>0</v>
      </c>
      <c r="AJ99">
        <f t="shared" si="7"/>
        <v>0</v>
      </c>
      <c r="AK99">
        <f t="shared" si="7"/>
        <v>0.12813249999999995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45232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6" t="s">
        <v>563</v>
      </c>
      <c r="AT1" s="226" t="s">
        <v>564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18.756152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0.15755167679999998</v>
      </c>
      <c r="AD3">
        <f>SUM(B3:AB3,AI3:AT3)-AC3</f>
        <v>18.598600323199999</v>
      </c>
      <c r="AE3">
        <v>0</v>
      </c>
      <c r="AF3" s="24"/>
      <c r="AG3">
        <f>SUM(AD3:AF3)</f>
        <v>18.598600323199999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17.569887000000001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0.14758705080000001</v>
      </c>
      <c r="AD4">
        <f t="shared" ref="AD4:AD67" si="1">SUM(B4:AB4,AI4:AT4)-AC4</f>
        <v>17.422299949200003</v>
      </c>
      <c r="AE4">
        <v>0</v>
      </c>
      <c r="AF4" s="24"/>
      <c r="AG4">
        <f t="shared" ref="AG4:AG67" si="2">SUM(AD4:AF4)</f>
        <v>17.422299949200003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17.319483999999999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0.14548366559999998</v>
      </c>
      <c r="AD5">
        <f t="shared" si="1"/>
        <v>17.174000334399999</v>
      </c>
      <c r="AE5">
        <v>0</v>
      </c>
      <c r="AF5" s="24"/>
      <c r="AG5">
        <f t="shared" si="2"/>
        <v>17.174000334399999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14.747579999999999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0.12387967199999998</v>
      </c>
      <c r="AD6">
        <f t="shared" si="1"/>
        <v>14.623700328</v>
      </c>
      <c r="AE6">
        <v>0</v>
      </c>
      <c r="AF6" s="24"/>
      <c r="AG6">
        <f t="shared" si="2"/>
        <v>14.623700328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14.834712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0.1246115808</v>
      </c>
      <c r="AD7">
        <f t="shared" si="1"/>
        <v>14.7101004192</v>
      </c>
      <c r="AE7">
        <v>0</v>
      </c>
      <c r="AF7" s="24"/>
      <c r="AG7">
        <f t="shared" si="2"/>
        <v>14.7101004192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14.388866999999999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0.12086648279999999</v>
      </c>
      <c r="AD8">
        <f t="shared" si="1"/>
        <v>14.268000517199999</v>
      </c>
      <c r="AE8">
        <v>0</v>
      </c>
      <c r="AF8" s="24"/>
      <c r="AG8">
        <f t="shared" si="2"/>
        <v>14.268000517199999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14.439391000000001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0.12129088439999999</v>
      </c>
      <c r="AD9">
        <f t="shared" si="1"/>
        <v>14.3181001156</v>
      </c>
      <c r="AE9">
        <v>0</v>
      </c>
      <c r="AF9" s="24"/>
      <c r="AG9">
        <f t="shared" si="2"/>
        <v>14.3181001156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16.253630999999999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0.13653050039999998</v>
      </c>
      <c r="AD10">
        <f t="shared" si="1"/>
        <v>16.117100499599999</v>
      </c>
      <c r="AE10">
        <v>0</v>
      </c>
      <c r="AF10" s="24"/>
      <c r="AG10">
        <f t="shared" si="2"/>
        <v>16.117100499599999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14.565148000000001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0.1223472432</v>
      </c>
      <c r="AD11">
        <f t="shared" si="1"/>
        <v>14.442800756800001</v>
      </c>
      <c r="AE11">
        <v>0</v>
      </c>
      <c r="AF11" s="24"/>
      <c r="AG11">
        <f t="shared" si="2"/>
        <v>14.442800756800001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13.406313000000001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0.11261302920000001</v>
      </c>
      <c r="AD12">
        <f t="shared" si="1"/>
        <v>13.293699970800001</v>
      </c>
      <c r="AE12">
        <v>0</v>
      </c>
      <c r="AF12" s="24"/>
      <c r="AG12">
        <f t="shared" si="2"/>
        <v>13.293699970800001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15.74405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0.13225002</v>
      </c>
      <c r="AD13">
        <f t="shared" si="1"/>
        <v>15.611799979999999</v>
      </c>
      <c r="AE13">
        <v>0</v>
      </c>
      <c r="AF13" s="24"/>
      <c r="AG13">
        <f t="shared" si="2"/>
        <v>15.611799979999999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14.521582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0.12198128879999999</v>
      </c>
      <c r="AD14">
        <f t="shared" si="1"/>
        <v>14.3996007112</v>
      </c>
      <c r="AE14">
        <v>0</v>
      </c>
      <c r="AF14" s="24"/>
      <c r="AG14">
        <f t="shared" si="2"/>
        <v>14.3996007112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16.676483000000001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0.14008245720000001</v>
      </c>
      <c r="AD15">
        <f t="shared" si="1"/>
        <v>16.536400542800003</v>
      </c>
      <c r="AE15">
        <v>0</v>
      </c>
      <c r="AF15" s="24"/>
      <c r="AG15">
        <f t="shared" si="2"/>
        <v>16.536400542800003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16.363150999999998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0.13745046839999997</v>
      </c>
      <c r="AD16">
        <f t="shared" si="1"/>
        <v>16.225700531599998</v>
      </c>
      <c r="AE16">
        <v>0</v>
      </c>
      <c r="AF16" s="24"/>
      <c r="AG16">
        <f t="shared" si="2"/>
        <v>16.225700531599998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16.458451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0.1382509884</v>
      </c>
      <c r="AD17">
        <f t="shared" si="1"/>
        <v>16.320200011600001</v>
      </c>
      <c r="AE17">
        <v>0</v>
      </c>
      <c r="AF17" s="24"/>
      <c r="AG17">
        <f t="shared" si="2"/>
        <v>16.320200011600001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15.893102000000001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0.13350205679999999</v>
      </c>
      <c r="AD18">
        <f t="shared" si="1"/>
        <v>15.759599943200001</v>
      </c>
      <c r="AE18">
        <v>0</v>
      </c>
      <c r="AF18" s="24"/>
      <c r="AG18">
        <f t="shared" si="2"/>
        <v>15.759599943200001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17.572811999999999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0.14761162079999998</v>
      </c>
      <c r="AD19">
        <f t="shared" si="1"/>
        <v>17.4252003792</v>
      </c>
      <c r="AE19">
        <v>0</v>
      </c>
      <c r="AF19" s="24"/>
      <c r="AG19">
        <f t="shared" si="2"/>
        <v>17.4252003792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19.334648000000001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1.93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0.1786230432</v>
      </c>
      <c r="AD20">
        <f t="shared" si="1"/>
        <v>21.086024956800003</v>
      </c>
      <c r="AE20">
        <v>0</v>
      </c>
      <c r="AF20" s="24"/>
      <c r="AG20">
        <f t="shared" si="2"/>
        <v>21.086024956800003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19.336023000000001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0.68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0.16813459319999999</v>
      </c>
      <c r="AD21">
        <f t="shared" si="1"/>
        <v>19.847888406799999</v>
      </c>
      <c r="AE21">
        <v>0</v>
      </c>
      <c r="AF21" s="24"/>
      <c r="AG21">
        <f t="shared" si="2"/>
        <v>19.847888406799999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19.336023000000001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0.19568659320000001</v>
      </c>
      <c r="AD22">
        <f t="shared" si="1"/>
        <v>23.1003364068</v>
      </c>
      <c r="AE22">
        <v>0</v>
      </c>
      <c r="AF22" s="24"/>
      <c r="AG22">
        <f t="shared" si="2"/>
        <v>23.1003364068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19.336023000000001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3.67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0.19325059319999999</v>
      </c>
      <c r="AD23">
        <f t="shared" si="1"/>
        <v>22.812772406800001</v>
      </c>
      <c r="AE23">
        <v>0</v>
      </c>
      <c r="AF23" s="24"/>
      <c r="AG23">
        <f t="shared" si="2"/>
        <v>22.812772406800001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19.336023000000001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0.20299459320000002</v>
      </c>
      <c r="AD24">
        <f t="shared" si="1"/>
        <v>23.963028406800003</v>
      </c>
      <c r="AE24">
        <v>0</v>
      </c>
      <c r="AF24" s="24"/>
      <c r="AG24">
        <f t="shared" si="2"/>
        <v>23.963028406800003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19.336023000000001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0.20299459320000002</v>
      </c>
      <c r="AD25">
        <f t="shared" si="1"/>
        <v>23.963028406800003</v>
      </c>
      <c r="AE25">
        <v>0</v>
      </c>
      <c r="AF25" s="24"/>
      <c r="AG25">
        <f t="shared" si="2"/>
        <v>23.963028406800003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19.336023000000001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0.20299459320000002</v>
      </c>
      <c r="AD26">
        <f t="shared" si="1"/>
        <v>23.963028406800003</v>
      </c>
      <c r="AE26">
        <v>0</v>
      </c>
      <c r="AF26" s="24"/>
      <c r="AG26">
        <f t="shared" si="2"/>
        <v>23.963028406800003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19.336023000000001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2.13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0.18031459319999998</v>
      </c>
      <c r="AD27">
        <f t="shared" si="1"/>
        <v>21.285708406800001</v>
      </c>
      <c r="AE27">
        <v>0</v>
      </c>
      <c r="AF27" s="24"/>
      <c r="AG27">
        <f t="shared" si="2"/>
        <v>21.285708406800001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19.336023000000001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0.20299459320000002</v>
      </c>
      <c r="AD28">
        <f t="shared" si="1"/>
        <v>23.963028406800003</v>
      </c>
      <c r="AE28">
        <v>0</v>
      </c>
      <c r="AF28" s="24"/>
      <c r="AG28">
        <f t="shared" si="2"/>
        <v>23.963028406800003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19.336023000000001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0.20299459320000002</v>
      </c>
      <c r="AD29">
        <f t="shared" si="1"/>
        <v>23.963028406800003</v>
      </c>
      <c r="AE29">
        <v>0</v>
      </c>
      <c r="AF29" s="24"/>
      <c r="AG29">
        <f t="shared" si="2"/>
        <v>23.963028406800003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19.336023000000001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3.87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0.1949305932</v>
      </c>
      <c r="AD30">
        <f t="shared" si="1"/>
        <v>23.011092406800003</v>
      </c>
      <c r="AE30">
        <v>0</v>
      </c>
      <c r="AF30" s="24"/>
      <c r="AG30">
        <f t="shared" si="2"/>
        <v>23.011092406800003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19.336023000000001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0.20299459320000002</v>
      </c>
      <c r="AD31">
        <f t="shared" si="1"/>
        <v>23.963028406800003</v>
      </c>
      <c r="AE31">
        <v>0</v>
      </c>
      <c r="AF31" s="24"/>
      <c r="AG31">
        <f t="shared" si="2"/>
        <v>23.963028406800003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19.336023000000001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0.20299459320000002</v>
      </c>
      <c r="AD32">
        <f t="shared" si="1"/>
        <v>23.963028406800003</v>
      </c>
      <c r="AE32">
        <v>0</v>
      </c>
      <c r="AF32" s="24"/>
      <c r="AG32">
        <f t="shared" si="2"/>
        <v>23.963028406800003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19.336023000000001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2.13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0.18031459319999998</v>
      </c>
      <c r="AD33">
        <f t="shared" si="1"/>
        <v>21.285708406800001</v>
      </c>
      <c r="AE33">
        <v>0</v>
      </c>
      <c r="AF33" s="24"/>
      <c r="AG33">
        <f t="shared" si="2"/>
        <v>21.285708406800001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19.336023000000001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0.1632625932</v>
      </c>
      <c r="AD34">
        <f t="shared" si="1"/>
        <v>19.272760406800003</v>
      </c>
      <c r="AE34">
        <v>0</v>
      </c>
      <c r="AF34" s="24"/>
      <c r="AG34">
        <f t="shared" si="2"/>
        <v>19.272760406800003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19.336023000000001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0.16242259319999999</v>
      </c>
      <c r="AD35">
        <f t="shared" si="1"/>
        <v>19.173600406800002</v>
      </c>
      <c r="AE35">
        <v>0</v>
      </c>
      <c r="AF35" s="24"/>
      <c r="AG35">
        <f t="shared" si="2"/>
        <v>19.173600406800002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19.336023000000001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0.18678259319999999</v>
      </c>
      <c r="AD36">
        <f t="shared" si="1"/>
        <v>22.049240406799999</v>
      </c>
      <c r="AE36">
        <v>0</v>
      </c>
      <c r="AF36" s="24"/>
      <c r="AG36">
        <f t="shared" si="2"/>
        <v>22.049240406799999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19.336023000000001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0.20299459320000002</v>
      </c>
      <c r="AD37">
        <f t="shared" si="1"/>
        <v>23.963028406800003</v>
      </c>
      <c r="AE37">
        <v>0</v>
      </c>
      <c r="AF37" s="24"/>
      <c r="AG37">
        <f t="shared" si="2"/>
        <v>23.963028406800003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19.336023000000001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3.09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0.1883785932</v>
      </c>
      <c r="AD38">
        <f t="shared" si="1"/>
        <v>22.237644406800001</v>
      </c>
      <c r="AE38">
        <v>0</v>
      </c>
      <c r="AF38" s="24"/>
      <c r="AG38">
        <f t="shared" si="2"/>
        <v>22.237644406800001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19.336023000000001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3.58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0.19249459320000001</v>
      </c>
      <c r="AD39">
        <f t="shared" si="1"/>
        <v>22.723528406800003</v>
      </c>
      <c r="AE39">
        <v>0</v>
      </c>
      <c r="AF39" s="24"/>
      <c r="AG39">
        <f t="shared" si="2"/>
        <v>22.723528406800003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19.336023000000001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2.61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0.18434659319999999</v>
      </c>
      <c r="AD40">
        <f t="shared" si="1"/>
        <v>21.761676406799999</v>
      </c>
      <c r="AE40">
        <v>0</v>
      </c>
      <c r="AF40" s="24"/>
      <c r="AG40">
        <f t="shared" si="2"/>
        <v>21.761676406799999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19.336023000000001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2.42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0.18275059319999998</v>
      </c>
      <c r="AD41">
        <f t="shared" si="1"/>
        <v>21.573272406799997</v>
      </c>
      <c r="AE41">
        <v>0</v>
      </c>
      <c r="AF41" s="24"/>
      <c r="AG41">
        <f t="shared" si="2"/>
        <v>21.573272406799997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17.813735999999999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0.14963538239999999</v>
      </c>
      <c r="AD42">
        <f t="shared" si="1"/>
        <v>17.664100617599999</v>
      </c>
      <c r="AE42">
        <v>0</v>
      </c>
      <c r="AF42" s="24"/>
      <c r="AG42">
        <f t="shared" si="2"/>
        <v>17.664100617599999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19.336023000000001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0.48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0.1664545932</v>
      </c>
      <c r="AD43">
        <f t="shared" si="1"/>
        <v>19.6495684068</v>
      </c>
      <c r="AE43">
        <v>0</v>
      </c>
      <c r="AF43" s="24"/>
      <c r="AG43">
        <f t="shared" si="2"/>
        <v>19.6495684068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19.336023000000001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0.68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0.16813459319999999</v>
      </c>
      <c r="AD44">
        <f t="shared" si="1"/>
        <v>19.847888406799999</v>
      </c>
      <c r="AE44">
        <v>0</v>
      </c>
      <c r="AF44" s="24"/>
      <c r="AG44">
        <f t="shared" si="2"/>
        <v>19.847888406799999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17.287414999999999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0.145214286</v>
      </c>
      <c r="AD45">
        <f t="shared" si="1"/>
        <v>17.142200713999998</v>
      </c>
      <c r="AE45">
        <v>0</v>
      </c>
      <c r="AF45" s="24"/>
      <c r="AG45">
        <f t="shared" si="2"/>
        <v>17.142200713999998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19.336023000000001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0.97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0.17057059319999998</v>
      </c>
      <c r="AD46">
        <f t="shared" si="1"/>
        <v>20.135452406799999</v>
      </c>
      <c r="AE46">
        <v>0</v>
      </c>
      <c r="AF46" s="24"/>
      <c r="AG46">
        <f t="shared" si="2"/>
        <v>20.135452406799999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18.453913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0.15501286919999999</v>
      </c>
      <c r="AD47">
        <f t="shared" si="1"/>
        <v>18.2989001308</v>
      </c>
      <c r="AE47">
        <v>0</v>
      </c>
      <c r="AF47" s="24"/>
      <c r="AG47">
        <f t="shared" si="2"/>
        <v>18.2989001308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19.336023000000001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0.48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0.1664545932</v>
      </c>
      <c r="AD48">
        <f t="shared" si="1"/>
        <v>19.6495684068</v>
      </c>
      <c r="AE48">
        <v>0</v>
      </c>
      <c r="AF48" s="24"/>
      <c r="AG48">
        <f t="shared" si="2"/>
        <v>19.6495684068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19.006050999999999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0.15965082839999997</v>
      </c>
      <c r="AD49">
        <f t="shared" si="1"/>
        <v>18.846400171599999</v>
      </c>
      <c r="AE49">
        <v>0</v>
      </c>
      <c r="AF49" s="24"/>
      <c r="AG49">
        <f t="shared" si="2"/>
        <v>18.846400171599999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19.335922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1.26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0.1730057448</v>
      </c>
      <c r="AD50">
        <f t="shared" si="1"/>
        <v>20.422916255200001</v>
      </c>
      <c r="AE50">
        <v>0</v>
      </c>
      <c r="AF50" s="24"/>
      <c r="AG50">
        <f t="shared" si="2"/>
        <v>20.422916255200001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19.336023000000001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3.87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0.1949305932</v>
      </c>
      <c r="AD51">
        <f t="shared" si="1"/>
        <v>23.011092406800003</v>
      </c>
      <c r="AE51">
        <v>0</v>
      </c>
      <c r="AF51" s="24"/>
      <c r="AG51">
        <f t="shared" si="2"/>
        <v>23.011092406800003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19.336023000000001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3.96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0.19568659320000001</v>
      </c>
      <c r="AD52">
        <f t="shared" si="1"/>
        <v>23.1003364068</v>
      </c>
      <c r="AE52">
        <v>0</v>
      </c>
      <c r="AF52" s="24"/>
      <c r="AG52">
        <f t="shared" si="2"/>
        <v>23.1003364068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19.336023000000001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1.55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0.1754425932</v>
      </c>
      <c r="AD53">
        <f t="shared" si="1"/>
        <v>20.710580406800002</v>
      </c>
      <c r="AE53">
        <v>0</v>
      </c>
      <c r="AF53" s="24"/>
      <c r="AG53">
        <f t="shared" si="2"/>
        <v>20.710580406800002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19.336023000000001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1.84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0.17787859319999999</v>
      </c>
      <c r="AD54">
        <f t="shared" si="1"/>
        <v>20.998144406800002</v>
      </c>
      <c r="AE54">
        <v>0</v>
      </c>
      <c r="AF54" s="24"/>
      <c r="AG54">
        <f t="shared" si="2"/>
        <v>20.998144406800002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19.336023000000001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0.20299459320000002</v>
      </c>
      <c r="AD55">
        <f t="shared" si="1"/>
        <v>23.963028406800003</v>
      </c>
      <c r="AE55">
        <v>0</v>
      </c>
      <c r="AF55" s="24"/>
      <c r="AG55">
        <f t="shared" si="2"/>
        <v>23.963028406800003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19.336023000000001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2.2200000000000002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0.18107059319999999</v>
      </c>
      <c r="AD56">
        <f t="shared" si="1"/>
        <v>21.374952406799999</v>
      </c>
      <c r="AE56">
        <v>0</v>
      </c>
      <c r="AF56" s="24"/>
      <c r="AG56">
        <f t="shared" si="2"/>
        <v>21.374952406799999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19.336023000000001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3.77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0.19409059319999999</v>
      </c>
      <c r="AD57">
        <f t="shared" si="1"/>
        <v>22.911932406800002</v>
      </c>
      <c r="AE57">
        <v>0</v>
      </c>
      <c r="AF57" s="24"/>
      <c r="AG57">
        <f t="shared" si="2"/>
        <v>22.911932406800002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19.336023000000001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0.28999999999999998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0.16485859319999999</v>
      </c>
      <c r="AD58">
        <f t="shared" si="1"/>
        <v>19.461164406799998</v>
      </c>
      <c r="AE58">
        <v>0</v>
      </c>
      <c r="AF58" s="24"/>
      <c r="AG58">
        <f t="shared" si="2"/>
        <v>19.461164406799998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19.336023000000001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0.20299459320000002</v>
      </c>
      <c r="AD59">
        <f t="shared" si="1"/>
        <v>23.963028406800003</v>
      </c>
      <c r="AE59">
        <v>0</v>
      </c>
      <c r="AF59" s="24"/>
      <c r="AG59">
        <f t="shared" si="2"/>
        <v>23.963028406800003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19.336023000000001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0.20299459320000002</v>
      </c>
      <c r="AD60">
        <f t="shared" si="1"/>
        <v>23.963028406800003</v>
      </c>
      <c r="AE60">
        <v>0</v>
      </c>
      <c r="AF60" s="24"/>
      <c r="AG60">
        <f t="shared" si="2"/>
        <v>23.963028406800003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19.336023000000001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0.20299459320000002</v>
      </c>
      <c r="AD61">
        <f t="shared" si="1"/>
        <v>23.963028406800003</v>
      </c>
      <c r="AE61">
        <v>0</v>
      </c>
      <c r="AF61" s="24"/>
      <c r="AG61">
        <f t="shared" si="2"/>
        <v>23.963028406800003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19.336023000000001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0.20299459320000002</v>
      </c>
      <c r="AD62">
        <f t="shared" si="1"/>
        <v>23.963028406800003</v>
      </c>
      <c r="AE62">
        <v>0</v>
      </c>
      <c r="AF62" s="24"/>
      <c r="AG62">
        <f t="shared" si="2"/>
        <v>23.963028406800003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19.336023000000001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0.20299459320000002</v>
      </c>
      <c r="AD63">
        <f t="shared" si="1"/>
        <v>23.963028406800003</v>
      </c>
      <c r="AE63">
        <v>0</v>
      </c>
      <c r="AF63" s="24"/>
      <c r="AG63">
        <f t="shared" si="2"/>
        <v>23.963028406800003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19.336023000000001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0.19249459320000001</v>
      </c>
      <c r="AD64">
        <f t="shared" si="1"/>
        <v>22.723528406800003</v>
      </c>
      <c r="AE64">
        <v>0</v>
      </c>
      <c r="AF64" s="24"/>
      <c r="AG64">
        <f t="shared" si="2"/>
        <v>22.723528406800003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19.336023000000001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0.20299459320000002</v>
      </c>
      <c r="AD65">
        <f t="shared" si="1"/>
        <v>23.963028406800003</v>
      </c>
      <c r="AE65">
        <v>0</v>
      </c>
      <c r="AF65" s="24"/>
      <c r="AG65">
        <f t="shared" si="2"/>
        <v>23.963028406800003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19.336023000000001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3.67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0.20341459319999999</v>
      </c>
      <c r="AD66">
        <f t="shared" si="1"/>
        <v>24.012608406799998</v>
      </c>
      <c r="AE66">
        <v>0</v>
      </c>
      <c r="AF66" s="24"/>
      <c r="AG66">
        <f t="shared" si="2"/>
        <v>24.012608406799998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1.1100000000000001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19.336023000000001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1.45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0.1946785932</v>
      </c>
      <c r="AD67">
        <f t="shared" si="1"/>
        <v>22.981344406800002</v>
      </c>
      <c r="AE67">
        <v>0</v>
      </c>
      <c r="AF67" s="24"/>
      <c r="AG67">
        <f t="shared" si="2"/>
        <v>22.981344406800002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2.39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19.336023000000001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0.20299459320000002</v>
      </c>
      <c r="AD68">
        <f t="shared" ref="AD68:AD98" si="4">SUM(B68:AB68,AI68:AT68)-AC68</f>
        <v>23.963028406800003</v>
      </c>
      <c r="AE68">
        <v>0</v>
      </c>
      <c r="AF68" s="24"/>
      <c r="AG68">
        <f t="shared" ref="AG68:AG98" si="5">SUM(AD68:AF68)</f>
        <v>23.963028406800003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19.336023000000001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0.20299459320000002</v>
      </c>
      <c r="AD69">
        <f t="shared" si="4"/>
        <v>23.963028406800003</v>
      </c>
      <c r="AE69">
        <v>0</v>
      </c>
      <c r="AF69" s="24"/>
      <c r="AG69">
        <f t="shared" si="5"/>
        <v>23.963028406800003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19.336023000000001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4.28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0.20165059320000001</v>
      </c>
      <c r="AD70">
        <f t="shared" si="4"/>
        <v>23.804372406800002</v>
      </c>
      <c r="AE70">
        <v>0</v>
      </c>
      <c r="AF70" s="24"/>
      <c r="AG70">
        <f t="shared" si="5"/>
        <v>23.804372406800002</v>
      </c>
      <c r="AI70" s="34">
        <f>PXIL!M70</f>
        <v>0</v>
      </c>
      <c r="AJ70" s="34">
        <f>PXIL!S70</f>
        <v>0</v>
      </c>
      <c r="AK70" s="34">
        <f>RTM_IEX!M70</f>
        <v>0.39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19.336023000000001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3.81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0.1976185932</v>
      </c>
      <c r="AD71">
        <f t="shared" si="4"/>
        <v>23.328404406799997</v>
      </c>
      <c r="AE71">
        <v>0</v>
      </c>
      <c r="AF71" s="24"/>
      <c r="AG71">
        <f t="shared" si="5"/>
        <v>23.328404406799997</v>
      </c>
      <c r="AI71" s="34">
        <f>PXIL!M71</f>
        <v>0</v>
      </c>
      <c r="AJ71" s="34">
        <f>PXIL!S71</f>
        <v>0</v>
      </c>
      <c r="AK71" s="34">
        <f>RTM_IEX!M71</f>
        <v>0.38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19.336023000000001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3.11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0.19224259320000001</v>
      </c>
      <c r="AD72">
        <f t="shared" si="4"/>
        <v>22.693780406800002</v>
      </c>
      <c r="AE72">
        <v>0</v>
      </c>
      <c r="AF72" s="24"/>
      <c r="AG72">
        <f t="shared" si="5"/>
        <v>22.693780406800002</v>
      </c>
      <c r="AI72" s="34">
        <f>PXIL!M72</f>
        <v>0</v>
      </c>
      <c r="AJ72" s="34">
        <f>PXIL!S72</f>
        <v>0</v>
      </c>
      <c r="AK72" s="34">
        <f>RTM_IEX!M72</f>
        <v>0.44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19.336023000000001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1.94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0.18056659319999999</v>
      </c>
      <c r="AD73">
        <f t="shared" si="4"/>
        <v>21.315456406800003</v>
      </c>
      <c r="AE73">
        <v>0</v>
      </c>
      <c r="AF73" s="24"/>
      <c r="AG73">
        <f t="shared" si="5"/>
        <v>21.315456406800003</v>
      </c>
      <c r="AI73" s="34">
        <f>PXIL!M73</f>
        <v>0</v>
      </c>
      <c r="AJ73" s="34">
        <f>PXIL!S73</f>
        <v>0</v>
      </c>
      <c r="AK73" s="34">
        <f>RTM_IEX!M73</f>
        <v>0.22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19.336023000000001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1.42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0.17628259319999998</v>
      </c>
      <c r="AD74">
        <f t="shared" si="4"/>
        <v>20.8097404068</v>
      </c>
      <c r="AE74">
        <v>0</v>
      </c>
      <c r="AF74" s="24"/>
      <c r="AG74">
        <f t="shared" si="5"/>
        <v>20.8097404068</v>
      </c>
      <c r="AI74" s="34">
        <f>PXIL!M74</f>
        <v>0</v>
      </c>
      <c r="AJ74" s="34">
        <f>PXIL!S74</f>
        <v>0</v>
      </c>
      <c r="AK74" s="34">
        <f>RTM_IEX!M74</f>
        <v>0.23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19.336023000000001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2.27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0.18275059320000001</v>
      </c>
      <c r="AD75">
        <f t="shared" si="4"/>
        <v>21.573272406799997</v>
      </c>
      <c r="AE75">
        <v>0</v>
      </c>
      <c r="AF75" s="24"/>
      <c r="AG75">
        <f t="shared" si="5"/>
        <v>21.573272406799997</v>
      </c>
      <c r="AI75" s="34">
        <f>PXIL!M75</f>
        <v>0</v>
      </c>
      <c r="AJ75" s="34">
        <f>PXIL!S75</f>
        <v>0</v>
      </c>
      <c r="AK75" s="34">
        <f>RTM_IEX!M75</f>
        <v>0.15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19.336023000000001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0.17510659319999999</v>
      </c>
      <c r="AD76">
        <f t="shared" si="4"/>
        <v>20.6709164068</v>
      </c>
      <c r="AE76">
        <v>0</v>
      </c>
      <c r="AF76" s="24"/>
      <c r="AG76">
        <f t="shared" si="5"/>
        <v>20.6709164068</v>
      </c>
      <c r="AI76" s="34">
        <f>PXIL!M76</f>
        <v>0</v>
      </c>
      <c r="AJ76" s="34">
        <f>PXIL!S76</f>
        <v>0</v>
      </c>
      <c r="AK76" s="34">
        <f>RTM_IEX!M76</f>
        <v>0.11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19.336023000000001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1.97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0.18098659319999999</v>
      </c>
      <c r="AD77">
        <f t="shared" si="4"/>
        <v>21.365036406799998</v>
      </c>
      <c r="AE77">
        <v>0</v>
      </c>
      <c r="AF77" s="24"/>
      <c r="AG77">
        <f t="shared" si="5"/>
        <v>21.365036406799998</v>
      </c>
      <c r="AI77" s="34">
        <f>PXIL!M77</f>
        <v>0</v>
      </c>
      <c r="AJ77" s="34">
        <f>PXIL!S77</f>
        <v>0</v>
      </c>
      <c r="AK77" s="34">
        <f>RTM_IEX!M77</f>
        <v>0.24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19.336023000000001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2.38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0.18417859319999996</v>
      </c>
      <c r="AD78">
        <f t="shared" si="4"/>
        <v>21.741844406800002</v>
      </c>
      <c r="AE78">
        <v>0</v>
      </c>
      <c r="AF78" s="24"/>
      <c r="AG78">
        <f t="shared" si="5"/>
        <v>21.741844406800002</v>
      </c>
      <c r="AI78" s="34">
        <f>PXIL!M78</f>
        <v>0</v>
      </c>
      <c r="AJ78" s="34">
        <f>PXIL!S78</f>
        <v>0</v>
      </c>
      <c r="AK78" s="34">
        <f>RTM_IEX!M78</f>
        <v>0.21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19.336023000000001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3.47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0.19442659319999997</v>
      </c>
      <c r="AD79">
        <f t="shared" si="4"/>
        <v>22.9515964068</v>
      </c>
      <c r="AE79">
        <v>0</v>
      </c>
      <c r="AF79" s="24"/>
      <c r="AG79">
        <f t="shared" si="5"/>
        <v>22.9515964068</v>
      </c>
      <c r="AI79" s="34">
        <f>PXIL!M79</f>
        <v>0</v>
      </c>
      <c r="AJ79" s="34">
        <f>PXIL!S79</f>
        <v>0</v>
      </c>
      <c r="AK79" s="34">
        <f>RTM_IEX!M79</f>
        <v>0.34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19.336023000000001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0.20299459320000002</v>
      </c>
      <c r="AD80">
        <f t="shared" si="4"/>
        <v>23.963028406800003</v>
      </c>
      <c r="AE80">
        <v>0</v>
      </c>
      <c r="AF80" s="24"/>
      <c r="AG80">
        <f t="shared" si="5"/>
        <v>23.963028406800003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19.336023000000001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0.20299459320000002</v>
      </c>
      <c r="AD81">
        <f t="shared" si="4"/>
        <v>23.963028406800003</v>
      </c>
      <c r="AE81">
        <v>0</v>
      </c>
      <c r="AF81" s="24"/>
      <c r="AG81">
        <f t="shared" si="5"/>
        <v>23.963028406800003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19.336023000000001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0.20299459320000002</v>
      </c>
      <c r="AD82">
        <f t="shared" si="4"/>
        <v>23.963028406800003</v>
      </c>
      <c r="AE82">
        <v>0</v>
      </c>
      <c r="AF82" s="24"/>
      <c r="AG82">
        <f t="shared" si="5"/>
        <v>23.963028406800003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19.336023000000001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0.20299459320000002</v>
      </c>
      <c r="AD83">
        <f t="shared" si="4"/>
        <v>23.963028406800003</v>
      </c>
      <c r="AE83">
        <v>0</v>
      </c>
      <c r="AF83" s="24"/>
      <c r="AG83">
        <f t="shared" si="5"/>
        <v>23.963028406800003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19.336023000000001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0.20299459320000002</v>
      </c>
      <c r="AD84">
        <f t="shared" si="4"/>
        <v>23.963028406800003</v>
      </c>
      <c r="AE84">
        <v>0</v>
      </c>
      <c r="AF84" s="24"/>
      <c r="AG84">
        <f t="shared" si="5"/>
        <v>23.963028406800003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19.336023000000001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0.20299459320000002</v>
      </c>
      <c r="AD85">
        <f t="shared" si="4"/>
        <v>23.963028406800003</v>
      </c>
      <c r="AE85">
        <v>0</v>
      </c>
      <c r="AF85" s="24"/>
      <c r="AG85">
        <f t="shared" si="5"/>
        <v>23.963028406800003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19.336023000000001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0.20299459320000002</v>
      </c>
      <c r="AD86">
        <f t="shared" si="4"/>
        <v>23.963028406800003</v>
      </c>
      <c r="AE86">
        <v>0</v>
      </c>
      <c r="AF86" s="24"/>
      <c r="AG86">
        <f t="shared" si="5"/>
        <v>23.963028406800003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19.336023000000001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0.20299459320000002</v>
      </c>
      <c r="AD87">
        <f t="shared" si="4"/>
        <v>23.963028406800003</v>
      </c>
      <c r="AE87">
        <v>0</v>
      </c>
      <c r="AF87" s="24"/>
      <c r="AG87">
        <f t="shared" si="5"/>
        <v>23.963028406800003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19.336023000000001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0.20299459320000002</v>
      </c>
      <c r="AD88">
        <f t="shared" si="4"/>
        <v>23.963028406800003</v>
      </c>
      <c r="AE88">
        <v>0</v>
      </c>
      <c r="AF88" s="24"/>
      <c r="AG88">
        <f t="shared" si="5"/>
        <v>23.963028406800003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19.336023000000001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0.20299459320000002</v>
      </c>
      <c r="AD89">
        <f t="shared" si="4"/>
        <v>23.963028406800003</v>
      </c>
      <c r="AE89">
        <v>0</v>
      </c>
      <c r="AF89" s="24"/>
      <c r="AG89">
        <f t="shared" si="5"/>
        <v>23.963028406800003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19.336023000000001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0.20299459320000002</v>
      </c>
      <c r="AD90">
        <f t="shared" si="4"/>
        <v>23.963028406800003</v>
      </c>
      <c r="AE90">
        <v>0</v>
      </c>
      <c r="AF90" s="24"/>
      <c r="AG90">
        <f t="shared" si="5"/>
        <v>23.963028406800003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19.336023000000001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0.20299459320000002</v>
      </c>
      <c r="AD91">
        <f t="shared" si="4"/>
        <v>23.963028406800003</v>
      </c>
      <c r="AE91">
        <v>0</v>
      </c>
      <c r="AF91" s="24"/>
      <c r="AG91">
        <f t="shared" si="5"/>
        <v>23.963028406800003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19.336023000000001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0.20299459320000002</v>
      </c>
      <c r="AD92">
        <f t="shared" si="4"/>
        <v>23.963028406800003</v>
      </c>
      <c r="AE92">
        <v>0</v>
      </c>
      <c r="AF92" s="24"/>
      <c r="AG92">
        <f t="shared" si="5"/>
        <v>23.963028406800003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19.336023000000001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0.20299459320000002</v>
      </c>
      <c r="AD93">
        <f t="shared" si="4"/>
        <v>23.963028406800003</v>
      </c>
      <c r="AE93">
        <v>0</v>
      </c>
      <c r="AF93" s="24"/>
      <c r="AG93">
        <f t="shared" si="5"/>
        <v>23.963028406800003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19.336023000000001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0.20299459320000002</v>
      </c>
      <c r="AD94">
        <f t="shared" si="4"/>
        <v>23.963028406800003</v>
      </c>
      <c r="AE94">
        <v>0</v>
      </c>
      <c r="AF94" s="24"/>
      <c r="AG94">
        <f t="shared" si="5"/>
        <v>23.963028406800003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19.336023000000001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0.20299459320000002</v>
      </c>
      <c r="AD95">
        <f t="shared" si="4"/>
        <v>23.963028406800003</v>
      </c>
      <c r="AE95">
        <v>0</v>
      </c>
      <c r="AF95" s="24"/>
      <c r="AG95">
        <f t="shared" si="5"/>
        <v>23.963028406800003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19.336023000000001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2.0299999999999998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0.1794745932</v>
      </c>
      <c r="AD96">
        <f t="shared" si="4"/>
        <v>21.186548406800004</v>
      </c>
      <c r="AE96">
        <v>0</v>
      </c>
      <c r="AF96" s="24"/>
      <c r="AG96">
        <f t="shared" si="5"/>
        <v>21.186548406800004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19.336023000000001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1.55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0.1754425932</v>
      </c>
      <c r="AD97">
        <f t="shared" si="4"/>
        <v>20.710580406800002</v>
      </c>
      <c r="AE97">
        <v>0</v>
      </c>
      <c r="AF97" s="24"/>
      <c r="AG97">
        <f t="shared" si="5"/>
        <v>20.710580406800002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19.336023000000001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1.74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0.17703859319999998</v>
      </c>
      <c r="AD98">
        <f t="shared" si="4"/>
        <v>20.8989844068</v>
      </c>
      <c r="AE98">
        <v>0</v>
      </c>
      <c r="AF98" s="24"/>
      <c r="AG98">
        <f t="shared" si="5"/>
        <v>20.8989844068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0.44806804000000044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6.3475000000000059E-2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4.310212535999996E-3</v>
      </c>
      <c r="AD99">
        <f t="shared" si="6"/>
        <v>0.50881032746400034</v>
      </c>
      <c r="AE99">
        <f t="shared" ref="AE99:AR99" si="8">SUM(AE3:AE98)/4000</f>
        <v>0</v>
      </c>
      <c r="AG99">
        <f t="shared" si="8"/>
        <v>0.50881032746400034</v>
      </c>
      <c r="AI99">
        <f t="shared" si="8"/>
        <v>0</v>
      </c>
      <c r="AJ99">
        <f t="shared" si="8"/>
        <v>0</v>
      </c>
      <c r="AK99">
        <f t="shared" si="8"/>
        <v>7.0249999999999989E-4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8.7500000000000002E-4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8">
    <mergeCell ref="AS1:AS2"/>
    <mergeCell ref="AT1:AT2"/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45232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'[1]02'!B5</f>
        <v>265</v>
      </c>
      <c r="C3" s="16">
        <f>'[1]02'!C5</f>
        <v>0</v>
      </c>
      <c r="D3" s="16">
        <f>'[1]02'!D5</f>
        <v>65</v>
      </c>
      <c r="E3" s="16">
        <f>'[1]02'!E5</f>
        <v>0</v>
      </c>
      <c r="F3" s="15">
        <f>SUM(B3:E3)</f>
        <v>330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265</v>
      </c>
      <c r="C4" s="16">
        <f>'[1]02'!C6</f>
        <v>0</v>
      </c>
      <c r="D4" s="16">
        <f>'[1]02'!D6</f>
        <v>65</v>
      </c>
      <c r="E4" s="16">
        <f>'[1]02'!E6</f>
        <v>0</v>
      </c>
      <c r="F4" s="15">
        <f>SUM(B4:E4)</f>
        <v>330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265</v>
      </c>
      <c r="C5" s="16">
        <f>'[1]02'!C7</f>
        <v>0</v>
      </c>
      <c r="D5" s="16">
        <f>'[1]02'!D7</f>
        <v>65</v>
      </c>
      <c r="E5" s="16">
        <f>'[1]02'!E7</f>
        <v>0</v>
      </c>
      <c r="F5" s="15">
        <f t="shared" ref="F5:F68" si="6">SUM(B5:E5)</f>
        <v>330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'[1]02'!B8</f>
        <v>265</v>
      </c>
      <c r="C6" s="16">
        <f>'[1]02'!C8</f>
        <v>0</v>
      </c>
      <c r="D6" s="16">
        <f>'[1]02'!D8</f>
        <v>65</v>
      </c>
      <c r="E6" s="16">
        <f>'[1]02'!E8</f>
        <v>0</v>
      </c>
      <c r="F6" s="15">
        <f t="shared" si="6"/>
        <v>330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265</v>
      </c>
      <c r="C7" s="16">
        <f>'[1]02'!C9</f>
        <v>0</v>
      </c>
      <c r="D7" s="16">
        <f>'[1]02'!D9</f>
        <v>65</v>
      </c>
      <c r="E7" s="16">
        <f>'[1]02'!E9</f>
        <v>0</v>
      </c>
      <c r="F7" s="15">
        <f t="shared" si="6"/>
        <v>330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265</v>
      </c>
      <c r="C8" s="16">
        <f>'[1]02'!C10</f>
        <v>0</v>
      </c>
      <c r="D8" s="16">
        <f>'[1]02'!D10</f>
        <v>65</v>
      </c>
      <c r="E8" s="16">
        <f>'[1]02'!E10</f>
        <v>0</v>
      </c>
      <c r="F8" s="15">
        <f t="shared" si="6"/>
        <v>330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265</v>
      </c>
      <c r="C9" s="16">
        <f>'[1]02'!C11</f>
        <v>0</v>
      </c>
      <c r="D9" s="16">
        <f>'[1]02'!D11</f>
        <v>65</v>
      </c>
      <c r="E9" s="16">
        <f>'[1]02'!E11</f>
        <v>0</v>
      </c>
      <c r="F9" s="15">
        <f t="shared" si="6"/>
        <v>330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265</v>
      </c>
      <c r="C10" s="16">
        <f>'[1]02'!C12</f>
        <v>0</v>
      </c>
      <c r="D10" s="16">
        <f>'[1]02'!D12</f>
        <v>65</v>
      </c>
      <c r="E10" s="16">
        <f>'[1]02'!E12</f>
        <v>0</v>
      </c>
      <c r="F10" s="15">
        <f t="shared" si="6"/>
        <v>330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265</v>
      </c>
      <c r="C11" s="16">
        <f>'[1]02'!C13</f>
        <v>0</v>
      </c>
      <c r="D11" s="16">
        <f>'[1]02'!D13</f>
        <v>65</v>
      </c>
      <c r="E11" s="16">
        <f>'[1]02'!E13</f>
        <v>0</v>
      </c>
      <c r="F11" s="15">
        <f t="shared" si="6"/>
        <v>330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265</v>
      </c>
      <c r="C12" s="16">
        <f>'[1]02'!C14</f>
        <v>0</v>
      </c>
      <c r="D12" s="16">
        <f>'[1]02'!D14</f>
        <v>65</v>
      </c>
      <c r="E12" s="16">
        <f>'[1]02'!E14</f>
        <v>0</v>
      </c>
      <c r="F12" s="15">
        <f t="shared" si="6"/>
        <v>330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265</v>
      </c>
      <c r="C13" s="16">
        <f>'[1]02'!C15</f>
        <v>0</v>
      </c>
      <c r="D13" s="16">
        <f>'[1]02'!D15</f>
        <v>65</v>
      </c>
      <c r="E13" s="16">
        <f>'[1]02'!E15</f>
        <v>0</v>
      </c>
      <c r="F13" s="15">
        <f t="shared" si="6"/>
        <v>330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265</v>
      </c>
      <c r="C14" s="16">
        <f>'[1]02'!C16</f>
        <v>0</v>
      </c>
      <c r="D14" s="16">
        <f>'[1]02'!D16</f>
        <v>65</v>
      </c>
      <c r="E14" s="16">
        <f>'[1]02'!E16</f>
        <v>0</v>
      </c>
      <c r="F14" s="15">
        <f t="shared" si="6"/>
        <v>330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265</v>
      </c>
      <c r="C15" s="16">
        <f>'[1]02'!C17</f>
        <v>0</v>
      </c>
      <c r="D15" s="16">
        <f>'[1]02'!D17</f>
        <v>65</v>
      </c>
      <c r="E15" s="16">
        <f>'[1]02'!E17</f>
        <v>0</v>
      </c>
      <c r="F15" s="15">
        <f t="shared" si="6"/>
        <v>330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265</v>
      </c>
      <c r="C16" s="16">
        <f>'[1]02'!C18</f>
        <v>0</v>
      </c>
      <c r="D16" s="16">
        <f>'[1]02'!D18</f>
        <v>65</v>
      </c>
      <c r="E16" s="16">
        <f>'[1]02'!E18</f>
        <v>0</v>
      </c>
      <c r="F16" s="15">
        <f t="shared" si="6"/>
        <v>330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265</v>
      </c>
      <c r="C17" s="16">
        <f>'[1]02'!C19</f>
        <v>0</v>
      </c>
      <c r="D17" s="16">
        <f>'[1]02'!D19</f>
        <v>65</v>
      </c>
      <c r="E17" s="16">
        <f>'[1]02'!E19</f>
        <v>0</v>
      </c>
      <c r="F17" s="15">
        <f t="shared" si="6"/>
        <v>330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265</v>
      </c>
      <c r="C18" s="16">
        <f>'[1]02'!C20</f>
        <v>0</v>
      </c>
      <c r="D18" s="16">
        <f>'[1]02'!D20</f>
        <v>65</v>
      </c>
      <c r="E18" s="16">
        <f>'[1]02'!E20</f>
        <v>0</v>
      </c>
      <c r="F18" s="15">
        <f t="shared" si="6"/>
        <v>330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265</v>
      </c>
      <c r="C19" s="16">
        <f>'[1]02'!C21</f>
        <v>0</v>
      </c>
      <c r="D19" s="16">
        <f>'[1]02'!D21</f>
        <v>65</v>
      </c>
      <c r="E19" s="16">
        <f>'[1]02'!E21</f>
        <v>0</v>
      </c>
      <c r="F19" s="15">
        <f t="shared" si="6"/>
        <v>330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265</v>
      </c>
      <c r="C20" s="16">
        <f>'[1]02'!C22</f>
        <v>0</v>
      </c>
      <c r="D20" s="16">
        <f>'[1]02'!D22</f>
        <v>65</v>
      </c>
      <c r="E20" s="16">
        <f>'[1]02'!E22</f>
        <v>0</v>
      </c>
      <c r="F20" s="15">
        <f t="shared" si="6"/>
        <v>330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265</v>
      </c>
      <c r="C21" s="16">
        <f>'[1]02'!C23</f>
        <v>0</v>
      </c>
      <c r="D21" s="16">
        <f>'[1]02'!D23</f>
        <v>65</v>
      </c>
      <c r="E21" s="16">
        <f>'[1]02'!E23</f>
        <v>0</v>
      </c>
      <c r="F21" s="15">
        <f t="shared" si="6"/>
        <v>330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265</v>
      </c>
      <c r="C22" s="16">
        <f>'[1]02'!C24</f>
        <v>0</v>
      </c>
      <c r="D22" s="16">
        <f>'[1]02'!D24</f>
        <v>65</v>
      </c>
      <c r="E22" s="16">
        <f>'[1]02'!E24</f>
        <v>0</v>
      </c>
      <c r="F22" s="15">
        <f t="shared" si="6"/>
        <v>330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265</v>
      </c>
      <c r="C23" s="16">
        <f>'[1]02'!C25</f>
        <v>0</v>
      </c>
      <c r="D23" s="16">
        <f>'[1]02'!D25</f>
        <v>65</v>
      </c>
      <c r="E23" s="16">
        <f>'[1]02'!E25</f>
        <v>0</v>
      </c>
      <c r="F23" s="15">
        <f t="shared" si="6"/>
        <v>330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265</v>
      </c>
      <c r="C24" s="16">
        <f>'[1]02'!C26</f>
        <v>0</v>
      </c>
      <c r="D24" s="16">
        <f>'[1]02'!D26</f>
        <v>65</v>
      </c>
      <c r="E24" s="16">
        <f>'[1]02'!E26</f>
        <v>0</v>
      </c>
      <c r="F24" s="15">
        <f t="shared" si="6"/>
        <v>330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265</v>
      </c>
      <c r="C25" s="16">
        <f>'[1]02'!C27</f>
        <v>0</v>
      </c>
      <c r="D25" s="16">
        <f>'[1]02'!D27</f>
        <v>65</v>
      </c>
      <c r="E25" s="16">
        <f>'[1]02'!E27</f>
        <v>0</v>
      </c>
      <c r="F25" s="15">
        <f t="shared" si="6"/>
        <v>330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265</v>
      </c>
      <c r="C26" s="16">
        <f>'[1]02'!C28</f>
        <v>0</v>
      </c>
      <c r="D26" s="16">
        <f>'[1]02'!D28</f>
        <v>65</v>
      </c>
      <c r="E26" s="16">
        <f>'[1]02'!E28</f>
        <v>0</v>
      </c>
      <c r="F26" s="15">
        <f t="shared" si="6"/>
        <v>330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265</v>
      </c>
      <c r="C27" s="16">
        <f>'[1]02'!C29</f>
        <v>0</v>
      </c>
      <c r="D27" s="16">
        <f>'[1]02'!D29</f>
        <v>65</v>
      </c>
      <c r="E27" s="16">
        <f>'[1]02'!E29</f>
        <v>0</v>
      </c>
      <c r="F27" s="15">
        <f t="shared" si="6"/>
        <v>330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265</v>
      </c>
      <c r="C28" s="16">
        <f>'[1]02'!C30</f>
        <v>0</v>
      </c>
      <c r="D28" s="16">
        <f>'[1]02'!D30</f>
        <v>65</v>
      </c>
      <c r="E28" s="16">
        <f>'[1]02'!E30</f>
        <v>0</v>
      </c>
      <c r="F28" s="15">
        <f t="shared" si="6"/>
        <v>330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265</v>
      </c>
      <c r="C29" s="16">
        <f>'[1]02'!C31</f>
        <v>0</v>
      </c>
      <c r="D29" s="16">
        <f>'[1]02'!D31</f>
        <v>65</v>
      </c>
      <c r="E29" s="16">
        <f>'[1]02'!E31</f>
        <v>0</v>
      </c>
      <c r="F29" s="15">
        <f t="shared" si="6"/>
        <v>330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265</v>
      </c>
      <c r="C30" s="16">
        <f>'[1]02'!C32</f>
        <v>0</v>
      </c>
      <c r="D30" s="16">
        <f>'[1]02'!D32</f>
        <v>65</v>
      </c>
      <c r="E30" s="16">
        <f>'[1]02'!E32</f>
        <v>0</v>
      </c>
      <c r="F30" s="15">
        <f t="shared" si="6"/>
        <v>330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265</v>
      </c>
      <c r="C31" s="16">
        <f>'[1]02'!C33</f>
        <v>0</v>
      </c>
      <c r="D31" s="16">
        <f>'[1]02'!D33</f>
        <v>65</v>
      </c>
      <c r="E31" s="16">
        <f>'[1]02'!E33</f>
        <v>0</v>
      </c>
      <c r="F31" s="15">
        <f t="shared" si="6"/>
        <v>330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265</v>
      </c>
      <c r="C32" s="16">
        <f>'[1]02'!C34</f>
        <v>0</v>
      </c>
      <c r="D32" s="16">
        <f>'[1]02'!D34</f>
        <v>65</v>
      </c>
      <c r="E32" s="16">
        <f>'[1]02'!E34</f>
        <v>0</v>
      </c>
      <c r="F32" s="15">
        <f t="shared" si="6"/>
        <v>330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265</v>
      </c>
      <c r="C33" s="16">
        <f>'[1]02'!C35</f>
        <v>0</v>
      </c>
      <c r="D33" s="16">
        <f>'[1]02'!D35</f>
        <v>65</v>
      </c>
      <c r="E33" s="16">
        <f>'[1]02'!E35</f>
        <v>0</v>
      </c>
      <c r="F33" s="15">
        <f t="shared" si="6"/>
        <v>330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265</v>
      </c>
      <c r="C34" s="16">
        <f>'[1]02'!C36</f>
        <v>0</v>
      </c>
      <c r="D34" s="16">
        <f>'[1]02'!D36</f>
        <v>65</v>
      </c>
      <c r="E34" s="16">
        <f>'[1]02'!E36</f>
        <v>0</v>
      </c>
      <c r="F34" s="15">
        <f t="shared" si="6"/>
        <v>330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265</v>
      </c>
      <c r="C35" s="16">
        <f>'[1]02'!C37</f>
        <v>0</v>
      </c>
      <c r="D35" s="16">
        <f>'[1]02'!D37</f>
        <v>65</v>
      </c>
      <c r="E35" s="16">
        <f>'[1]02'!E37</f>
        <v>0</v>
      </c>
      <c r="F35" s="15">
        <f t="shared" si="6"/>
        <v>330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265</v>
      </c>
      <c r="C36" s="16">
        <f>'[1]02'!C38</f>
        <v>0</v>
      </c>
      <c r="D36" s="16">
        <f>'[1]02'!D38</f>
        <v>65</v>
      </c>
      <c r="E36" s="16">
        <f>'[1]02'!E38</f>
        <v>0</v>
      </c>
      <c r="F36" s="15">
        <f t="shared" si="6"/>
        <v>330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265</v>
      </c>
      <c r="C37" s="16">
        <f>'[1]02'!C39</f>
        <v>0</v>
      </c>
      <c r="D37" s="16">
        <f>'[1]02'!D39</f>
        <v>65</v>
      </c>
      <c r="E37" s="16">
        <f>'[1]02'!E39</f>
        <v>0</v>
      </c>
      <c r="F37" s="15">
        <f t="shared" si="6"/>
        <v>330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265</v>
      </c>
      <c r="C38" s="16">
        <f>'[1]02'!C40</f>
        <v>0</v>
      </c>
      <c r="D38" s="16">
        <f>'[1]02'!D40</f>
        <v>65</v>
      </c>
      <c r="E38" s="16">
        <f>'[1]02'!E40</f>
        <v>0</v>
      </c>
      <c r="F38" s="15">
        <f t="shared" si="6"/>
        <v>330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265</v>
      </c>
      <c r="C39" s="16">
        <f>'[1]02'!C41</f>
        <v>0</v>
      </c>
      <c r="D39" s="16">
        <f>'[1]02'!D41</f>
        <v>65</v>
      </c>
      <c r="E39" s="16">
        <f>'[1]02'!E41</f>
        <v>0</v>
      </c>
      <c r="F39" s="15">
        <f t="shared" si="6"/>
        <v>330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265</v>
      </c>
      <c r="C40" s="16">
        <f>'[1]02'!C42</f>
        <v>0</v>
      </c>
      <c r="D40" s="16">
        <f>'[1]02'!D42</f>
        <v>65</v>
      </c>
      <c r="E40" s="16">
        <f>'[1]02'!E42</f>
        <v>0</v>
      </c>
      <c r="F40" s="15">
        <f t="shared" si="6"/>
        <v>330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265</v>
      </c>
      <c r="C41" s="16">
        <f>'[1]02'!C43</f>
        <v>0</v>
      </c>
      <c r="D41" s="16">
        <f>'[1]02'!D43</f>
        <v>65</v>
      </c>
      <c r="E41" s="16">
        <f>'[1]02'!E43</f>
        <v>0</v>
      </c>
      <c r="F41" s="15">
        <f t="shared" si="6"/>
        <v>330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265</v>
      </c>
      <c r="C42" s="16">
        <f>'[1]02'!C44</f>
        <v>0</v>
      </c>
      <c r="D42" s="16">
        <f>'[1]02'!D44</f>
        <v>65</v>
      </c>
      <c r="E42" s="16">
        <f>'[1]02'!E44</f>
        <v>0</v>
      </c>
      <c r="F42" s="15">
        <f t="shared" si="6"/>
        <v>330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265</v>
      </c>
      <c r="C43" s="16">
        <f>'[1]02'!C45</f>
        <v>0</v>
      </c>
      <c r="D43" s="16">
        <f>'[1]02'!D45</f>
        <v>65</v>
      </c>
      <c r="E43" s="16">
        <f>'[1]02'!E45</f>
        <v>0</v>
      </c>
      <c r="F43" s="15">
        <f t="shared" si="6"/>
        <v>330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265</v>
      </c>
      <c r="C44" s="16">
        <f>'[1]02'!C46</f>
        <v>0</v>
      </c>
      <c r="D44" s="16">
        <f>'[1]02'!D46</f>
        <v>65</v>
      </c>
      <c r="E44" s="16">
        <f>'[1]02'!E46</f>
        <v>0</v>
      </c>
      <c r="F44" s="15">
        <f t="shared" si="6"/>
        <v>330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265</v>
      </c>
      <c r="C45" s="16">
        <f>'[1]02'!C47</f>
        <v>0</v>
      </c>
      <c r="D45" s="16">
        <f>'[1]02'!D47</f>
        <v>65</v>
      </c>
      <c r="E45" s="16">
        <f>'[1]02'!E47</f>
        <v>0</v>
      </c>
      <c r="F45" s="15">
        <f t="shared" si="6"/>
        <v>330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265</v>
      </c>
      <c r="C46" s="16">
        <f>'[1]02'!C48</f>
        <v>0</v>
      </c>
      <c r="D46" s="16">
        <f>'[1]02'!D48</f>
        <v>65</v>
      </c>
      <c r="E46" s="16">
        <f>'[1]02'!E48</f>
        <v>0</v>
      </c>
      <c r="F46" s="15">
        <f t="shared" si="6"/>
        <v>330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265</v>
      </c>
      <c r="C47" s="16">
        <f>'[1]02'!C49</f>
        <v>0</v>
      </c>
      <c r="D47" s="16">
        <f>'[1]02'!D49</f>
        <v>65</v>
      </c>
      <c r="E47" s="16">
        <f>'[1]02'!E49</f>
        <v>0</v>
      </c>
      <c r="F47" s="15">
        <f t="shared" si="6"/>
        <v>330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265</v>
      </c>
      <c r="C48" s="16">
        <f>'[1]02'!C50</f>
        <v>0</v>
      </c>
      <c r="D48" s="16">
        <f>'[1]02'!D50</f>
        <v>65</v>
      </c>
      <c r="E48" s="16">
        <f>'[1]02'!E50</f>
        <v>0</v>
      </c>
      <c r="F48" s="15">
        <f t="shared" si="6"/>
        <v>330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265</v>
      </c>
      <c r="C49" s="16">
        <f>'[1]02'!C51</f>
        <v>0</v>
      </c>
      <c r="D49" s="16">
        <f>'[1]02'!D51</f>
        <v>65</v>
      </c>
      <c r="E49" s="16">
        <f>'[1]02'!E51</f>
        <v>0</v>
      </c>
      <c r="F49" s="15">
        <f t="shared" si="6"/>
        <v>330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265</v>
      </c>
      <c r="C50" s="16">
        <f>'[1]02'!C52</f>
        <v>0</v>
      </c>
      <c r="D50" s="16">
        <f>'[1]02'!D52</f>
        <v>65</v>
      </c>
      <c r="E50" s="16">
        <f>'[1]02'!E52</f>
        <v>0</v>
      </c>
      <c r="F50" s="15">
        <f t="shared" si="6"/>
        <v>330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265</v>
      </c>
      <c r="C51" s="16">
        <f>'[1]02'!C53</f>
        <v>0</v>
      </c>
      <c r="D51" s="16">
        <f>'[1]02'!D53</f>
        <v>65</v>
      </c>
      <c r="E51" s="16">
        <f>'[1]02'!E53</f>
        <v>0</v>
      </c>
      <c r="F51" s="15">
        <f t="shared" si="6"/>
        <v>330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265</v>
      </c>
      <c r="C52" s="16">
        <f>'[1]02'!C54</f>
        <v>0</v>
      </c>
      <c r="D52" s="16">
        <f>'[1]02'!D54</f>
        <v>65</v>
      </c>
      <c r="E52" s="16">
        <f>'[1]02'!E54</f>
        <v>0</v>
      </c>
      <c r="F52" s="15">
        <f t="shared" si="6"/>
        <v>330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265</v>
      </c>
      <c r="C53" s="16">
        <f>'[1]02'!C55</f>
        <v>0</v>
      </c>
      <c r="D53" s="16">
        <f>'[1]02'!D55</f>
        <v>65</v>
      </c>
      <c r="E53" s="16">
        <f>'[1]02'!E55</f>
        <v>0</v>
      </c>
      <c r="F53" s="15">
        <f t="shared" si="6"/>
        <v>330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265</v>
      </c>
      <c r="C54" s="16">
        <f>'[1]02'!C56</f>
        <v>0</v>
      </c>
      <c r="D54" s="16">
        <f>'[1]02'!D56</f>
        <v>65</v>
      </c>
      <c r="E54" s="16">
        <f>'[1]02'!E56</f>
        <v>0</v>
      </c>
      <c r="F54" s="15">
        <f t="shared" si="6"/>
        <v>330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265</v>
      </c>
      <c r="C55" s="16">
        <f>'[1]02'!C57</f>
        <v>0</v>
      </c>
      <c r="D55" s="16">
        <f>'[1]02'!D57</f>
        <v>65</v>
      </c>
      <c r="E55" s="16">
        <f>'[1]02'!E57</f>
        <v>0</v>
      </c>
      <c r="F55" s="15">
        <f t="shared" si="6"/>
        <v>330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265</v>
      </c>
      <c r="C56" s="16">
        <f>'[1]02'!C58</f>
        <v>0</v>
      </c>
      <c r="D56" s="16">
        <f>'[1]02'!D58</f>
        <v>65</v>
      </c>
      <c r="E56" s="16">
        <f>'[1]02'!E58</f>
        <v>0</v>
      </c>
      <c r="F56" s="15">
        <f t="shared" si="6"/>
        <v>330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265</v>
      </c>
      <c r="C57" s="16">
        <f>'[1]02'!C59</f>
        <v>0</v>
      </c>
      <c r="D57" s="16">
        <f>'[1]02'!D59</f>
        <v>65</v>
      </c>
      <c r="E57" s="16">
        <f>'[1]02'!E59</f>
        <v>0</v>
      </c>
      <c r="F57" s="15">
        <f t="shared" si="6"/>
        <v>330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265</v>
      </c>
      <c r="C58" s="16">
        <f>'[1]02'!C60</f>
        <v>0</v>
      </c>
      <c r="D58" s="16">
        <f>'[1]02'!D60</f>
        <v>65</v>
      </c>
      <c r="E58" s="16">
        <f>'[1]02'!E60</f>
        <v>0</v>
      </c>
      <c r="F58" s="15">
        <f t="shared" si="6"/>
        <v>330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265</v>
      </c>
      <c r="C59" s="16">
        <f>'[1]02'!C61</f>
        <v>0</v>
      </c>
      <c r="D59" s="16">
        <f>'[1]02'!D61</f>
        <v>65</v>
      </c>
      <c r="E59" s="16">
        <f>'[1]02'!E61</f>
        <v>0</v>
      </c>
      <c r="F59" s="15">
        <f t="shared" si="6"/>
        <v>330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265</v>
      </c>
      <c r="C60" s="16">
        <f>'[1]02'!C62</f>
        <v>0</v>
      </c>
      <c r="D60" s="16">
        <f>'[1]02'!D62</f>
        <v>65</v>
      </c>
      <c r="E60" s="16">
        <f>'[1]02'!E62</f>
        <v>0</v>
      </c>
      <c r="F60" s="15">
        <f t="shared" si="6"/>
        <v>330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265</v>
      </c>
      <c r="C61" s="16">
        <f>'[1]02'!C63</f>
        <v>0</v>
      </c>
      <c r="D61" s="16">
        <f>'[1]02'!D63</f>
        <v>65</v>
      </c>
      <c r="E61" s="16">
        <f>'[1]02'!E63</f>
        <v>0</v>
      </c>
      <c r="F61" s="15">
        <f t="shared" si="6"/>
        <v>330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265</v>
      </c>
      <c r="C62" s="16">
        <f>'[1]02'!C64</f>
        <v>0</v>
      </c>
      <c r="D62" s="16">
        <f>'[1]02'!D64</f>
        <v>65</v>
      </c>
      <c r="E62" s="16">
        <f>'[1]02'!E64</f>
        <v>0</v>
      </c>
      <c r="F62" s="15">
        <f t="shared" si="6"/>
        <v>330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265</v>
      </c>
      <c r="C63" s="16">
        <f>'[1]02'!C65</f>
        <v>0</v>
      </c>
      <c r="D63" s="16">
        <f>'[1]02'!D65</f>
        <v>65</v>
      </c>
      <c r="E63" s="16">
        <f>'[1]02'!E65</f>
        <v>0</v>
      </c>
      <c r="F63" s="15">
        <f t="shared" si="6"/>
        <v>330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265</v>
      </c>
      <c r="C64" s="16">
        <f>'[1]02'!C66</f>
        <v>0</v>
      </c>
      <c r="D64" s="16">
        <f>'[1]02'!D66</f>
        <v>65</v>
      </c>
      <c r="E64" s="16">
        <f>'[1]02'!E66</f>
        <v>0</v>
      </c>
      <c r="F64" s="15">
        <f t="shared" si="6"/>
        <v>330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265</v>
      </c>
      <c r="C65" s="16">
        <f>'[1]02'!C67</f>
        <v>0</v>
      </c>
      <c r="D65" s="16">
        <f>'[1]02'!D67</f>
        <v>65</v>
      </c>
      <c r="E65" s="16">
        <f>'[1]02'!E67</f>
        <v>0</v>
      </c>
      <c r="F65" s="15">
        <f t="shared" si="6"/>
        <v>330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265</v>
      </c>
      <c r="C66" s="16">
        <f>'[1]02'!C68</f>
        <v>0</v>
      </c>
      <c r="D66" s="16">
        <f>'[1]02'!D68</f>
        <v>65</v>
      </c>
      <c r="E66" s="16">
        <f>'[1]02'!E68</f>
        <v>0</v>
      </c>
      <c r="F66" s="15">
        <f t="shared" si="6"/>
        <v>330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265</v>
      </c>
      <c r="C67" s="16">
        <f>'[1]02'!C69</f>
        <v>0</v>
      </c>
      <c r="D67" s="16">
        <f>'[1]02'!D69</f>
        <v>65</v>
      </c>
      <c r="E67" s="16">
        <f>'[1]02'!E69</f>
        <v>0</v>
      </c>
      <c r="F67" s="15">
        <f t="shared" si="6"/>
        <v>330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265</v>
      </c>
      <c r="C68" s="16">
        <f>'[1]02'!C70</f>
        <v>0</v>
      </c>
      <c r="D68" s="16">
        <f>'[1]02'!D70</f>
        <v>65</v>
      </c>
      <c r="E68" s="16">
        <f>'[1]02'!E70</f>
        <v>0</v>
      </c>
      <c r="F68" s="15">
        <f t="shared" si="6"/>
        <v>330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265</v>
      </c>
      <c r="C69" s="16">
        <f>'[1]02'!C71</f>
        <v>0</v>
      </c>
      <c r="D69" s="16">
        <f>'[1]02'!D71</f>
        <v>65</v>
      </c>
      <c r="E69" s="16">
        <f>'[1]02'!E71</f>
        <v>0</v>
      </c>
      <c r="F69" s="15">
        <f t="shared" ref="F69:F98" si="17">SUM(B69:E69)</f>
        <v>330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265</v>
      </c>
      <c r="C70" s="16">
        <f>'[1]02'!C72</f>
        <v>0</v>
      </c>
      <c r="D70" s="16">
        <f>'[1]02'!D72</f>
        <v>65</v>
      </c>
      <c r="E70" s="16">
        <f>'[1]02'!E72</f>
        <v>0</v>
      </c>
      <c r="F70" s="15">
        <f t="shared" si="17"/>
        <v>330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265</v>
      </c>
      <c r="C71" s="16">
        <f>'[1]02'!C73</f>
        <v>0</v>
      </c>
      <c r="D71" s="16">
        <f>'[1]02'!D73</f>
        <v>65</v>
      </c>
      <c r="E71" s="16">
        <f>'[1]02'!E73</f>
        <v>0</v>
      </c>
      <c r="F71" s="15">
        <f t="shared" si="17"/>
        <v>330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265</v>
      </c>
      <c r="C72" s="16">
        <f>'[1]02'!C74</f>
        <v>0</v>
      </c>
      <c r="D72" s="16">
        <f>'[1]02'!D74</f>
        <v>65</v>
      </c>
      <c r="E72" s="16">
        <f>'[1]02'!E74</f>
        <v>0</v>
      </c>
      <c r="F72" s="15">
        <f t="shared" si="17"/>
        <v>330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265</v>
      </c>
      <c r="C73" s="16">
        <f>'[1]02'!C75</f>
        <v>0</v>
      </c>
      <c r="D73" s="16">
        <f>'[1]02'!D75</f>
        <v>65</v>
      </c>
      <c r="E73" s="16">
        <f>'[1]02'!E75</f>
        <v>0</v>
      </c>
      <c r="F73" s="15">
        <f t="shared" si="17"/>
        <v>330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265</v>
      </c>
      <c r="C74" s="16">
        <f>'[1]02'!C76</f>
        <v>0</v>
      </c>
      <c r="D74" s="16">
        <f>'[1]02'!D76</f>
        <v>65</v>
      </c>
      <c r="E74" s="16">
        <f>'[1]02'!E76</f>
        <v>0</v>
      </c>
      <c r="F74" s="15">
        <f t="shared" si="17"/>
        <v>330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265</v>
      </c>
      <c r="C75" s="16">
        <f>'[1]02'!C77</f>
        <v>0</v>
      </c>
      <c r="D75" s="16">
        <f>'[1]02'!D77</f>
        <v>65</v>
      </c>
      <c r="E75" s="16">
        <f>'[1]02'!E77</f>
        <v>0</v>
      </c>
      <c r="F75" s="15">
        <f t="shared" si="17"/>
        <v>330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265</v>
      </c>
      <c r="C76" s="16">
        <f>'[1]02'!C78</f>
        <v>0</v>
      </c>
      <c r="D76" s="16">
        <f>'[1]02'!D78</f>
        <v>65</v>
      </c>
      <c r="E76" s="16">
        <f>'[1]02'!E78</f>
        <v>0</v>
      </c>
      <c r="F76" s="15">
        <f t="shared" si="17"/>
        <v>330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265</v>
      </c>
      <c r="C77" s="16">
        <f>'[1]02'!C79</f>
        <v>0</v>
      </c>
      <c r="D77" s="16">
        <f>'[1]02'!D79</f>
        <v>65</v>
      </c>
      <c r="E77" s="16">
        <f>'[1]02'!E79</f>
        <v>0</v>
      </c>
      <c r="F77" s="15">
        <f t="shared" si="17"/>
        <v>330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265</v>
      </c>
      <c r="C78" s="16">
        <f>'[1]02'!C80</f>
        <v>0</v>
      </c>
      <c r="D78" s="16">
        <f>'[1]02'!D80</f>
        <v>65</v>
      </c>
      <c r="E78" s="16">
        <f>'[1]02'!E80</f>
        <v>0</v>
      </c>
      <c r="F78" s="15">
        <f t="shared" si="17"/>
        <v>330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265</v>
      </c>
      <c r="C79" s="16">
        <f>'[1]02'!C81</f>
        <v>0</v>
      </c>
      <c r="D79" s="16">
        <f>'[1]02'!D81</f>
        <v>65</v>
      </c>
      <c r="E79" s="16">
        <f>'[1]02'!E81</f>
        <v>0</v>
      </c>
      <c r="F79" s="15">
        <f t="shared" si="17"/>
        <v>330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265</v>
      </c>
      <c r="C80" s="16">
        <f>'[1]02'!C82</f>
        <v>0</v>
      </c>
      <c r="D80" s="16">
        <f>'[1]02'!D82</f>
        <v>65</v>
      </c>
      <c r="E80" s="16">
        <f>'[1]02'!E82</f>
        <v>0</v>
      </c>
      <c r="F80" s="15">
        <f t="shared" si="17"/>
        <v>330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265</v>
      </c>
      <c r="C81" s="16">
        <f>'[1]02'!C83</f>
        <v>0</v>
      </c>
      <c r="D81" s="16">
        <f>'[1]02'!D83</f>
        <v>65</v>
      </c>
      <c r="E81" s="16">
        <f>'[1]02'!E83</f>
        <v>0</v>
      </c>
      <c r="F81" s="15">
        <f t="shared" si="17"/>
        <v>330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265</v>
      </c>
      <c r="C82" s="16">
        <f>'[1]02'!C84</f>
        <v>0</v>
      </c>
      <c r="D82" s="16">
        <f>'[1]02'!D84</f>
        <v>65</v>
      </c>
      <c r="E82" s="16">
        <f>'[1]02'!E84</f>
        <v>0</v>
      </c>
      <c r="F82" s="15">
        <f t="shared" si="17"/>
        <v>330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265</v>
      </c>
      <c r="C83" s="16">
        <f>'[1]02'!C85</f>
        <v>0</v>
      </c>
      <c r="D83" s="16">
        <f>'[1]02'!D85</f>
        <v>65</v>
      </c>
      <c r="E83" s="16">
        <f>'[1]02'!E85</f>
        <v>0</v>
      </c>
      <c r="F83" s="15">
        <f t="shared" si="17"/>
        <v>330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265</v>
      </c>
      <c r="C84" s="16">
        <f>'[1]02'!C86</f>
        <v>0</v>
      </c>
      <c r="D84" s="16">
        <f>'[1]02'!D86</f>
        <v>65</v>
      </c>
      <c r="E84" s="16">
        <f>'[1]02'!E86</f>
        <v>0</v>
      </c>
      <c r="F84" s="15">
        <f t="shared" si="17"/>
        <v>330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265</v>
      </c>
      <c r="C85" s="16">
        <f>'[1]02'!C87</f>
        <v>0</v>
      </c>
      <c r="D85" s="16">
        <f>'[1]02'!D87</f>
        <v>65</v>
      </c>
      <c r="E85" s="16">
        <f>'[1]02'!E87</f>
        <v>0</v>
      </c>
      <c r="F85" s="15">
        <f t="shared" si="17"/>
        <v>330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265</v>
      </c>
      <c r="C86" s="16">
        <f>'[1]02'!C88</f>
        <v>0</v>
      </c>
      <c r="D86" s="16">
        <f>'[1]02'!D88</f>
        <v>65</v>
      </c>
      <c r="E86" s="16">
        <f>'[1]02'!E88</f>
        <v>0</v>
      </c>
      <c r="F86" s="15">
        <f t="shared" si="17"/>
        <v>330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265</v>
      </c>
      <c r="C87" s="16">
        <f>'[1]02'!C89</f>
        <v>0</v>
      </c>
      <c r="D87" s="16">
        <f>'[1]02'!D89</f>
        <v>65</v>
      </c>
      <c r="E87" s="16">
        <f>'[1]02'!E89</f>
        <v>0</v>
      </c>
      <c r="F87" s="15">
        <f t="shared" si="17"/>
        <v>330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265</v>
      </c>
      <c r="C88" s="16">
        <f>'[1]02'!C90</f>
        <v>0</v>
      </c>
      <c r="D88" s="16">
        <f>'[1]02'!D90</f>
        <v>65</v>
      </c>
      <c r="E88" s="16">
        <f>'[1]02'!E90</f>
        <v>0</v>
      </c>
      <c r="F88" s="15">
        <f t="shared" si="17"/>
        <v>330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265</v>
      </c>
      <c r="C89" s="16">
        <f>'[1]02'!C91</f>
        <v>0</v>
      </c>
      <c r="D89" s="16">
        <f>'[1]02'!D91</f>
        <v>65</v>
      </c>
      <c r="E89" s="16">
        <f>'[1]02'!E91</f>
        <v>0</v>
      </c>
      <c r="F89" s="15">
        <f t="shared" si="17"/>
        <v>330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265</v>
      </c>
      <c r="C90" s="16">
        <f>'[1]02'!C92</f>
        <v>0</v>
      </c>
      <c r="D90" s="16">
        <f>'[1]02'!D92</f>
        <v>65</v>
      </c>
      <c r="E90" s="16">
        <f>'[1]02'!E92</f>
        <v>0</v>
      </c>
      <c r="F90" s="15">
        <f t="shared" si="17"/>
        <v>330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265</v>
      </c>
      <c r="C91" s="16">
        <f>'[1]02'!C93</f>
        <v>0</v>
      </c>
      <c r="D91" s="16">
        <f>'[1]02'!D93</f>
        <v>65</v>
      </c>
      <c r="E91" s="16">
        <f>'[1]02'!E93</f>
        <v>0</v>
      </c>
      <c r="F91" s="15">
        <f t="shared" si="17"/>
        <v>330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265</v>
      </c>
      <c r="C92" s="16">
        <f>'[1]02'!C94</f>
        <v>0</v>
      </c>
      <c r="D92" s="16">
        <f>'[1]02'!D94</f>
        <v>65</v>
      </c>
      <c r="E92" s="16">
        <f>'[1]02'!E94</f>
        <v>0</v>
      </c>
      <c r="F92" s="15">
        <f t="shared" si="17"/>
        <v>330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265</v>
      </c>
      <c r="C93" s="16">
        <f>'[1]02'!C95</f>
        <v>0</v>
      </c>
      <c r="D93" s="16">
        <f>'[1]02'!D95</f>
        <v>65</v>
      </c>
      <c r="E93" s="16">
        <f>'[1]02'!E95</f>
        <v>0</v>
      </c>
      <c r="F93" s="15">
        <f t="shared" si="17"/>
        <v>330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265</v>
      </c>
      <c r="C94" s="16">
        <f>'[1]02'!C96</f>
        <v>0</v>
      </c>
      <c r="D94" s="16">
        <f>'[1]02'!D96</f>
        <v>65</v>
      </c>
      <c r="E94" s="16">
        <f>'[1]02'!E96</f>
        <v>0</v>
      </c>
      <c r="F94" s="15">
        <f t="shared" si="17"/>
        <v>330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265</v>
      </c>
      <c r="C95" s="16">
        <f>'[1]02'!C97</f>
        <v>0</v>
      </c>
      <c r="D95" s="16">
        <f>'[1]02'!D97</f>
        <v>65</v>
      </c>
      <c r="E95" s="16">
        <f>'[1]02'!E97</f>
        <v>0</v>
      </c>
      <c r="F95" s="15">
        <f t="shared" si="17"/>
        <v>330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265</v>
      </c>
      <c r="C96" s="16">
        <f>'[1]02'!C98</f>
        <v>0</v>
      </c>
      <c r="D96" s="16">
        <f>'[1]02'!D98</f>
        <v>65</v>
      </c>
      <c r="E96" s="16">
        <f>'[1]02'!E98</f>
        <v>0</v>
      </c>
      <c r="F96" s="15">
        <f t="shared" si="17"/>
        <v>330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265</v>
      </c>
      <c r="C97" s="16">
        <f>'[1]02'!C99</f>
        <v>0</v>
      </c>
      <c r="D97" s="16">
        <f>'[1]02'!D99</f>
        <v>65</v>
      </c>
      <c r="E97" s="16">
        <f>'[1]02'!E99</f>
        <v>0</v>
      </c>
      <c r="F97" s="15">
        <f t="shared" si="17"/>
        <v>330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265</v>
      </c>
      <c r="C98" s="16">
        <f>'[1]02'!C100</f>
        <v>0</v>
      </c>
      <c r="D98" s="16">
        <f>'[1]02'!D100</f>
        <v>65</v>
      </c>
      <c r="E98" s="16">
        <f>'[1]02'!E100</f>
        <v>0</v>
      </c>
      <c r="F98" s="15">
        <f t="shared" si="17"/>
        <v>330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45232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3">
        <f>'[2]02'!B5</f>
        <v>42</v>
      </c>
      <c r="C3" s="194">
        <f>'[2]02'!C5</f>
        <v>30</v>
      </c>
      <c r="D3" s="194">
        <f>'[2]02'!D5</f>
        <v>0</v>
      </c>
      <c r="E3" s="194">
        <f>'[2]02'!E5</f>
        <v>0</v>
      </c>
      <c r="F3" s="15">
        <f>SUM(B3:E3)</f>
        <v>72</v>
      </c>
      <c r="G3" s="193">
        <f>'[2]02'!H5</f>
        <v>38</v>
      </c>
      <c r="H3" s="194">
        <f>'[2]02'!I5</f>
        <v>0</v>
      </c>
      <c r="I3" s="194">
        <f>'[2]02'!J5</f>
        <v>0</v>
      </c>
      <c r="J3" s="194">
        <f>'[2]02'!K5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3">
        <f>'[2]02'!B6</f>
        <v>42</v>
      </c>
      <c r="C4" s="194">
        <f>'[2]02'!C6</f>
        <v>30</v>
      </c>
      <c r="D4" s="194">
        <f>'[2]02'!D6</f>
        <v>0</v>
      </c>
      <c r="E4" s="194">
        <f>'[2]02'!E6</f>
        <v>0</v>
      </c>
      <c r="F4" s="15">
        <f>SUM(B4:E4)</f>
        <v>72</v>
      </c>
      <c r="G4" s="193">
        <f>'[2]02'!H6</f>
        <v>38</v>
      </c>
      <c r="H4" s="194">
        <f>'[2]02'!I6</f>
        <v>0</v>
      </c>
      <c r="I4" s="194">
        <f>'[2]02'!J6</f>
        <v>0</v>
      </c>
      <c r="J4" s="194">
        <f>'[2]02'!K6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3">
        <f>'[2]02'!B7</f>
        <v>42</v>
      </c>
      <c r="C5" s="194">
        <f>'[2]02'!C7</f>
        <v>30</v>
      </c>
      <c r="D5" s="194">
        <f>'[2]02'!D7</f>
        <v>0</v>
      </c>
      <c r="E5" s="194">
        <f>'[2]02'!E7</f>
        <v>0</v>
      </c>
      <c r="F5" s="15">
        <f t="shared" ref="F5:F68" si="6">SUM(B5:E5)</f>
        <v>72</v>
      </c>
      <c r="G5" s="193">
        <f>'[2]02'!H7</f>
        <v>38</v>
      </c>
      <c r="H5" s="194">
        <f>'[2]02'!I7</f>
        <v>0</v>
      </c>
      <c r="I5" s="194">
        <f>'[2]02'!J7</f>
        <v>0</v>
      </c>
      <c r="J5" s="194">
        <f>'[2]02'!K7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3">
        <f>'[2]02'!B8</f>
        <v>42</v>
      </c>
      <c r="C6" s="194">
        <f>'[2]02'!C8</f>
        <v>30</v>
      </c>
      <c r="D6" s="194">
        <f>'[2]02'!D8</f>
        <v>0</v>
      </c>
      <c r="E6" s="194">
        <f>'[2]02'!E8</f>
        <v>0</v>
      </c>
      <c r="F6" s="15">
        <f t="shared" si="6"/>
        <v>72</v>
      </c>
      <c r="G6" s="193">
        <f>'[2]02'!H8</f>
        <v>38</v>
      </c>
      <c r="H6" s="194">
        <f>'[2]02'!I8</f>
        <v>0</v>
      </c>
      <c r="I6" s="194">
        <f>'[2]02'!J8</f>
        <v>0</v>
      </c>
      <c r="J6" s="194">
        <f>'[2]02'!K8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3">
        <f>'[2]02'!B9</f>
        <v>42</v>
      </c>
      <c r="C7" s="194">
        <f>'[2]02'!C9</f>
        <v>30</v>
      </c>
      <c r="D7" s="194">
        <f>'[2]02'!D9</f>
        <v>0</v>
      </c>
      <c r="E7" s="194">
        <f>'[2]02'!E9</f>
        <v>0</v>
      </c>
      <c r="F7" s="15">
        <f t="shared" si="6"/>
        <v>72</v>
      </c>
      <c r="G7" s="193">
        <f>'[2]02'!H9</f>
        <v>38</v>
      </c>
      <c r="H7" s="194">
        <f>'[2]02'!I9</f>
        <v>0</v>
      </c>
      <c r="I7" s="194">
        <f>'[2]02'!J9</f>
        <v>0</v>
      </c>
      <c r="J7" s="194">
        <f>'[2]02'!K9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3">
        <f>'[2]02'!B10</f>
        <v>42</v>
      </c>
      <c r="C8" s="194">
        <f>'[2]02'!C10</f>
        <v>30</v>
      </c>
      <c r="D8" s="194">
        <f>'[2]02'!D10</f>
        <v>0</v>
      </c>
      <c r="E8" s="194">
        <f>'[2]02'!E10</f>
        <v>0</v>
      </c>
      <c r="F8" s="15">
        <f t="shared" si="6"/>
        <v>72</v>
      </c>
      <c r="G8" s="193">
        <f>'[2]02'!H10</f>
        <v>38</v>
      </c>
      <c r="H8" s="194">
        <f>'[2]02'!I10</f>
        <v>0</v>
      </c>
      <c r="I8" s="194">
        <f>'[2]02'!J10</f>
        <v>0</v>
      </c>
      <c r="J8" s="194">
        <f>'[2]02'!K10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3">
        <f>'[2]02'!B11</f>
        <v>42</v>
      </c>
      <c r="C9" s="194">
        <f>'[2]02'!C11</f>
        <v>30</v>
      </c>
      <c r="D9" s="194">
        <f>'[2]02'!D11</f>
        <v>0</v>
      </c>
      <c r="E9" s="194">
        <f>'[2]02'!E11</f>
        <v>0</v>
      </c>
      <c r="F9" s="15">
        <f t="shared" si="6"/>
        <v>72</v>
      </c>
      <c r="G9" s="193">
        <f>'[2]02'!H11</f>
        <v>38</v>
      </c>
      <c r="H9" s="194">
        <f>'[2]02'!I11</f>
        <v>0</v>
      </c>
      <c r="I9" s="194">
        <f>'[2]02'!J11</f>
        <v>0</v>
      </c>
      <c r="J9" s="194">
        <f>'[2]02'!K11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3">
        <f>'[2]02'!B12</f>
        <v>42</v>
      </c>
      <c r="C10" s="194">
        <f>'[2]02'!C12</f>
        <v>30</v>
      </c>
      <c r="D10" s="194">
        <f>'[2]02'!D12</f>
        <v>0</v>
      </c>
      <c r="E10" s="194">
        <f>'[2]02'!E12</f>
        <v>0</v>
      </c>
      <c r="F10" s="15">
        <f t="shared" si="6"/>
        <v>72</v>
      </c>
      <c r="G10" s="193">
        <f>'[2]02'!H12</f>
        <v>38</v>
      </c>
      <c r="H10" s="194">
        <f>'[2]02'!I12</f>
        <v>0</v>
      </c>
      <c r="I10" s="194">
        <f>'[2]02'!J12</f>
        <v>0</v>
      </c>
      <c r="J10" s="194">
        <f>'[2]02'!K12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3">
        <f>'[2]02'!B13</f>
        <v>42</v>
      </c>
      <c r="C11" s="194">
        <f>'[2]02'!C13</f>
        <v>30</v>
      </c>
      <c r="D11" s="194">
        <f>'[2]02'!D13</f>
        <v>0</v>
      </c>
      <c r="E11" s="194">
        <f>'[2]02'!E13</f>
        <v>0</v>
      </c>
      <c r="F11" s="15">
        <f t="shared" si="6"/>
        <v>72</v>
      </c>
      <c r="G11" s="193">
        <f>'[2]02'!H13</f>
        <v>38</v>
      </c>
      <c r="H11" s="194">
        <f>'[2]02'!I13</f>
        <v>0</v>
      </c>
      <c r="I11" s="194">
        <f>'[2]02'!J13</f>
        <v>0</v>
      </c>
      <c r="J11" s="194">
        <f>'[2]02'!K13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3">
        <f>'[2]02'!B14</f>
        <v>42</v>
      </c>
      <c r="C12" s="194">
        <f>'[2]02'!C14</f>
        <v>30</v>
      </c>
      <c r="D12" s="194">
        <f>'[2]02'!D14</f>
        <v>0</v>
      </c>
      <c r="E12" s="194">
        <f>'[2]02'!E14</f>
        <v>0</v>
      </c>
      <c r="F12" s="15">
        <f t="shared" si="6"/>
        <v>72</v>
      </c>
      <c r="G12" s="193">
        <f>'[2]02'!H14</f>
        <v>38</v>
      </c>
      <c r="H12" s="194">
        <f>'[2]02'!I14</f>
        <v>0</v>
      </c>
      <c r="I12" s="194">
        <f>'[2]02'!J14</f>
        <v>0</v>
      </c>
      <c r="J12" s="194">
        <f>'[2]02'!K14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3">
        <f>'[2]02'!B15</f>
        <v>42</v>
      </c>
      <c r="C13" s="194">
        <f>'[2]02'!C15</f>
        <v>30</v>
      </c>
      <c r="D13" s="194">
        <f>'[2]02'!D15</f>
        <v>0</v>
      </c>
      <c r="E13" s="194">
        <f>'[2]02'!E15</f>
        <v>0</v>
      </c>
      <c r="F13" s="15">
        <f t="shared" si="6"/>
        <v>72</v>
      </c>
      <c r="G13" s="193">
        <f>'[2]02'!H15</f>
        <v>38</v>
      </c>
      <c r="H13" s="194">
        <f>'[2]02'!I15</f>
        <v>0</v>
      </c>
      <c r="I13" s="194">
        <f>'[2]02'!J15</f>
        <v>0</v>
      </c>
      <c r="J13" s="194">
        <f>'[2]02'!K15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3">
        <f>'[2]02'!B16</f>
        <v>42</v>
      </c>
      <c r="C14" s="194">
        <f>'[2]02'!C16</f>
        <v>30</v>
      </c>
      <c r="D14" s="194">
        <f>'[2]02'!D16</f>
        <v>0</v>
      </c>
      <c r="E14" s="194">
        <f>'[2]02'!E16</f>
        <v>0</v>
      </c>
      <c r="F14" s="15">
        <f t="shared" si="6"/>
        <v>72</v>
      </c>
      <c r="G14" s="193">
        <f>'[2]02'!H16</f>
        <v>38</v>
      </c>
      <c r="H14" s="194">
        <f>'[2]02'!I16</f>
        <v>0</v>
      </c>
      <c r="I14" s="194">
        <f>'[2]02'!J16</f>
        <v>0</v>
      </c>
      <c r="J14" s="194">
        <f>'[2]02'!K16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3">
        <f>'[2]02'!B17</f>
        <v>42</v>
      </c>
      <c r="C15" s="194">
        <f>'[2]02'!C17</f>
        <v>30</v>
      </c>
      <c r="D15" s="194">
        <f>'[2]02'!D17</f>
        <v>0</v>
      </c>
      <c r="E15" s="194">
        <f>'[2]02'!E17</f>
        <v>0</v>
      </c>
      <c r="F15" s="15">
        <f t="shared" si="6"/>
        <v>72</v>
      </c>
      <c r="G15" s="193">
        <f>'[2]02'!H17</f>
        <v>38</v>
      </c>
      <c r="H15" s="194">
        <f>'[2]02'!I17</f>
        <v>0</v>
      </c>
      <c r="I15" s="194">
        <f>'[2]02'!J17</f>
        <v>0</v>
      </c>
      <c r="J15" s="194">
        <f>'[2]02'!K17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3">
        <f>'[2]02'!B18</f>
        <v>42</v>
      </c>
      <c r="C16" s="194">
        <f>'[2]02'!C18</f>
        <v>30</v>
      </c>
      <c r="D16" s="194">
        <f>'[2]02'!D18</f>
        <v>0</v>
      </c>
      <c r="E16" s="194">
        <f>'[2]02'!E18</f>
        <v>0</v>
      </c>
      <c r="F16" s="15">
        <f t="shared" si="6"/>
        <v>72</v>
      </c>
      <c r="G16" s="193">
        <f>'[2]02'!H18</f>
        <v>38</v>
      </c>
      <c r="H16" s="194">
        <f>'[2]02'!I18</f>
        <v>0</v>
      </c>
      <c r="I16" s="194">
        <f>'[2]02'!J18</f>
        <v>0</v>
      </c>
      <c r="J16" s="194">
        <f>'[2]02'!K18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3">
        <f>'[2]02'!B19</f>
        <v>42</v>
      </c>
      <c r="C17" s="194">
        <f>'[2]02'!C19</f>
        <v>30</v>
      </c>
      <c r="D17" s="194">
        <f>'[2]02'!D19</f>
        <v>0</v>
      </c>
      <c r="E17" s="194">
        <f>'[2]02'!E19</f>
        <v>0</v>
      </c>
      <c r="F17" s="15">
        <f t="shared" si="6"/>
        <v>72</v>
      </c>
      <c r="G17" s="193">
        <f>'[2]02'!H19</f>
        <v>38</v>
      </c>
      <c r="H17" s="194">
        <f>'[2]02'!I19</f>
        <v>0</v>
      </c>
      <c r="I17" s="194">
        <f>'[2]02'!J19</f>
        <v>0</v>
      </c>
      <c r="J17" s="194">
        <f>'[2]02'!K19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3">
        <f>'[2]02'!B20</f>
        <v>42</v>
      </c>
      <c r="C18" s="194">
        <f>'[2]02'!C20</f>
        <v>30</v>
      </c>
      <c r="D18" s="194">
        <f>'[2]02'!D20</f>
        <v>0</v>
      </c>
      <c r="E18" s="194">
        <f>'[2]02'!E20</f>
        <v>0</v>
      </c>
      <c r="F18" s="15">
        <f t="shared" si="6"/>
        <v>72</v>
      </c>
      <c r="G18" s="193">
        <f>'[2]02'!H20</f>
        <v>38</v>
      </c>
      <c r="H18" s="194">
        <f>'[2]02'!I20</f>
        <v>0</v>
      </c>
      <c r="I18" s="194">
        <f>'[2]02'!J20</f>
        <v>0</v>
      </c>
      <c r="J18" s="194">
        <f>'[2]02'!K20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3">
        <f>'[2]02'!B21</f>
        <v>42</v>
      </c>
      <c r="C19" s="194">
        <f>'[2]02'!C21</f>
        <v>30</v>
      </c>
      <c r="D19" s="194">
        <f>'[2]02'!D21</f>
        <v>0</v>
      </c>
      <c r="E19" s="194">
        <f>'[2]02'!E21</f>
        <v>0</v>
      </c>
      <c r="F19" s="15">
        <f t="shared" si="6"/>
        <v>72</v>
      </c>
      <c r="G19" s="193">
        <f>'[2]02'!H21</f>
        <v>38</v>
      </c>
      <c r="H19" s="194">
        <f>'[2]02'!I21</f>
        <v>0</v>
      </c>
      <c r="I19" s="194">
        <f>'[2]02'!J21</f>
        <v>0</v>
      </c>
      <c r="J19" s="194">
        <f>'[2]02'!K21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3">
        <f>'[2]02'!B22</f>
        <v>42</v>
      </c>
      <c r="C20" s="194">
        <f>'[2]02'!C22</f>
        <v>30</v>
      </c>
      <c r="D20" s="194">
        <f>'[2]02'!D22</f>
        <v>0</v>
      </c>
      <c r="E20" s="194">
        <f>'[2]02'!E22</f>
        <v>0</v>
      </c>
      <c r="F20" s="15">
        <f t="shared" si="6"/>
        <v>72</v>
      </c>
      <c r="G20" s="193">
        <f>'[2]02'!H22</f>
        <v>38</v>
      </c>
      <c r="H20" s="194">
        <f>'[2]02'!I22</f>
        <v>0</v>
      </c>
      <c r="I20" s="194">
        <f>'[2]02'!J22</f>
        <v>0</v>
      </c>
      <c r="J20" s="194">
        <f>'[2]02'!K22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3">
        <f>'[2]02'!B23</f>
        <v>42</v>
      </c>
      <c r="C21" s="194">
        <f>'[2]02'!C23</f>
        <v>30</v>
      </c>
      <c r="D21" s="194">
        <f>'[2]02'!D23</f>
        <v>0</v>
      </c>
      <c r="E21" s="194">
        <f>'[2]02'!E23</f>
        <v>0</v>
      </c>
      <c r="F21" s="15">
        <f t="shared" si="6"/>
        <v>72</v>
      </c>
      <c r="G21" s="193">
        <f>'[2]02'!H23</f>
        <v>38</v>
      </c>
      <c r="H21" s="194">
        <f>'[2]02'!I23</f>
        <v>0</v>
      </c>
      <c r="I21" s="194">
        <f>'[2]02'!J23</f>
        <v>0</v>
      </c>
      <c r="J21" s="194">
        <f>'[2]02'!K23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3">
        <f>'[2]02'!B24</f>
        <v>42</v>
      </c>
      <c r="C22" s="194">
        <f>'[2]02'!C24</f>
        <v>30</v>
      </c>
      <c r="D22" s="194">
        <f>'[2]02'!D24</f>
        <v>0</v>
      </c>
      <c r="E22" s="194">
        <f>'[2]02'!E24</f>
        <v>0</v>
      </c>
      <c r="F22" s="15">
        <f t="shared" si="6"/>
        <v>72</v>
      </c>
      <c r="G22" s="193">
        <f>'[2]02'!H24</f>
        <v>38</v>
      </c>
      <c r="H22" s="194">
        <f>'[2]02'!I24</f>
        <v>0</v>
      </c>
      <c r="I22" s="194">
        <f>'[2]02'!J24</f>
        <v>0</v>
      </c>
      <c r="J22" s="194">
        <f>'[2]02'!K24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3">
        <f>'[2]02'!B25</f>
        <v>42</v>
      </c>
      <c r="C23" s="194">
        <f>'[2]02'!C25</f>
        <v>30</v>
      </c>
      <c r="D23" s="194">
        <f>'[2]02'!D25</f>
        <v>0</v>
      </c>
      <c r="E23" s="194">
        <f>'[2]02'!E25</f>
        <v>0</v>
      </c>
      <c r="F23" s="15">
        <f t="shared" si="6"/>
        <v>72</v>
      </c>
      <c r="G23" s="193">
        <f>'[2]02'!H25</f>
        <v>38</v>
      </c>
      <c r="H23" s="194">
        <f>'[2]02'!I25</f>
        <v>0</v>
      </c>
      <c r="I23" s="194">
        <f>'[2]02'!J25</f>
        <v>0</v>
      </c>
      <c r="J23" s="194">
        <f>'[2]02'!K25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3">
        <f>'[2]02'!B26</f>
        <v>42</v>
      </c>
      <c r="C24" s="194">
        <f>'[2]02'!C26</f>
        <v>30</v>
      </c>
      <c r="D24" s="194">
        <f>'[2]02'!D26</f>
        <v>0</v>
      </c>
      <c r="E24" s="194">
        <f>'[2]02'!E26</f>
        <v>0</v>
      </c>
      <c r="F24" s="15">
        <f t="shared" si="6"/>
        <v>72</v>
      </c>
      <c r="G24" s="193">
        <f>'[2]02'!H26</f>
        <v>38</v>
      </c>
      <c r="H24" s="194">
        <f>'[2]02'!I26</f>
        <v>0</v>
      </c>
      <c r="I24" s="194">
        <f>'[2]02'!J26</f>
        <v>0</v>
      </c>
      <c r="J24" s="194">
        <f>'[2]02'!K26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3">
        <f>'[2]02'!B27</f>
        <v>42</v>
      </c>
      <c r="C25" s="194">
        <f>'[2]02'!C27</f>
        <v>30</v>
      </c>
      <c r="D25" s="194">
        <f>'[2]02'!D27</f>
        <v>0</v>
      </c>
      <c r="E25" s="194">
        <f>'[2]02'!E27</f>
        <v>0</v>
      </c>
      <c r="F25" s="15">
        <f t="shared" si="6"/>
        <v>72</v>
      </c>
      <c r="G25" s="193">
        <f>'[2]02'!H27</f>
        <v>38</v>
      </c>
      <c r="H25" s="194">
        <f>'[2]02'!I27</f>
        <v>0</v>
      </c>
      <c r="I25" s="194">
        <f>'[2]02'!J27</f>
        <v>0</v>
      </c>
      <c r="J25" s="194">
        <f>'[2]02'!K27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3">
        <f>'[2]02'!B28</f>
        <v>42</v>
      </c>
      <c r="C26" s="194">
        <f>'[2]02'!C28</f>
        <v>30</v>
      </c>
      <c r="D26" s="194">
        <f>'[2]02'!D28</f>
        <v>0</v>
      </c>
      <c r="E26" s="194">
        <f>'[2]02'!E28</f>
        <v>0</v>
      </c>
      <c r="F26" s="15">
        <f t="shared" si="6"/>
        <v>72</v>
      </c>
      <c r="G26" s="193">
        <f>'[2]02'!H28</f>
        <v>38</v>
      </c>
      <c r="H26" s="194">
        <f>'[2]02'!I28</f>
        <v>0</v>
      </c>
      <c r="I26" s="194">
        <f>'[2]02'!J28</f>
        <v>0</v>
      </c>
      <c r="J26" s="194">
        <f>'[2]02'!K28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3">
        <f>'[2]02'!B29</f>
        <v>42</v>
      </c>
      <c r="C27" s="194">
        <f>'[2]02'!C29</f>
        <v>30</v>
      </c>
      <c r="D27" s="194">
        <f>'[2]02'!D29</f>
        <v>0</v>
      </c>
      <c r="E27" s="194">
        <f>'[2]02'!E29</f>
        <v>0</v>
      </c>
      <c r="F27" s="15">
        <f t="shared" si="6"/>
        <v>72</v>
      </c>
      <c r="G27" s="193">
        <f>'[2]02'!H29</f>
        <v>38</v>
      </c>
      <c r="H27" s="194">
        <f>'[2]02'!I29</f>
        <v>0</v>
      </c>
      <c r="I27" s="194">
        <f>'[2]02'!J29</f>
        <v>0</v>
      </c>
      <c r="J27" s="194">
        <f>'[2]02'!K29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3">
        <f>'[2]02'!B30</f>
        <v>42</v>
      </c>
      <c r="C28" s="194">
        <f>'[2]02'!C30</f>
        <v>30</v>
      </c>
      <c r="D28" s="194">
        <f>'[2]02'!D30</f>
        <v>0</v>
      </c>
      <c r="E28" s="194">
        <f>'[2]02'!E30</f>
        <v>0</v>
      </c>
      <c r="F28" s="15">
        <f t="shared" si="6"/>
        <v>72</v>
      </c>
      <c r="G28" s="193">
        <f>'[2]02'!H30</f>
        <v>38</v>
      </c>
      <c r="H28" s="194">
        <f>'[2]02'!I30</f>
        <v>0</v>
      </c>
      <c r="I28" s="194">
        <f>'[2]02'!J30</f>
        <v>0</v>
      </c>
      <c r="J28" s="194">
        <f>'[2]02'!K30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3">
        <f>'[2]02'!B31</f>
        <v>42</v>
      </c>
      <c r="C29" s="194">
        <f>'[2]02'!C31</f>
        <v>30</v>
      </c>
      <c r="D29" s="194">
        <f>'[2]02'!D31</f>
        <v>0</v>
      </c>
      <c r="E29" s="194">
        <f>'[2]02'!E31</f>
        <v>0</v>
      </c>
      <c r="F29" s="15">
        <f t="shared" si="6"/>
        <v>72</v>
      </c>
      <c r="G29" s="193">
        <f>'[2]02'!H31</f>
        <v>38</v>
      </c>
      <c r="H29" s="194">
        <f>'[2]02'!I31</f>
        <v>0</v>
      </c>
      <c r="I29" s="194">
        <f>'[2]02'!J31</f>
        <v>0</v>
      </c>
      <c r="J29" s="194">
        <f>'[2]02'!K31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3">
        <f>'[2]02'!B32</f>
        <v>42</v>
      </c>
      <c r="C30" s="194">
        <f>'[2]02'!C32</f>
        <v>30</v>
      </c>
      <c r="D30" s="194">
        <f>'[2]02'!D32</f>
        <v>0</v>
      </c>
      <c r="E30" s="194">
        <f>'[2]02'!E32</f>
        <v>0</v>
      </c>
      <c r="F30" s="15">
        <f t="shared" si="6"/>
        <v>72</v>
      </c>
      <c r="G30" s="193">
        <f>'[2]02'!H32</f>
        <v>38</v>
      </c>
      <c r="H30" s="194">
        <f>'[2]02'!I32</f>
        <v>0</v>
      </c>
      <c r="I30" s="194">
        <f>'[2]02'!J32</f>
        <v>0</v>
      </c>
      <c r="J30" s="194">
        <f>'[2]02'!K32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3">
        <f>'[2]02'!B33</f>
        <v>42</v>
      </c>
      <c r="C31" s="194">
        <f>'[2]02'!C33</f>
        <v>30</v>
      </c>
      <c r="D31" s="194">
        <f>'[2]02'!D33</f>
        <v>0</v>
      </c>
      <c r="E31" s="194">
        <f>'[2]02'!E33</f>
        <v>0</v>
      </c>
      <c r="F31" s="15">
        <f t="shared" si="6"/>
        <v>72</v>
      </c>
      <c r="G31" s="193">
        <f>'[2]02'!H33</f>
        <v>38</v>
      </c>
      <c r="H31" s="194">
        <f>'[2]02'!I33</f>
        <v>0</v>
      </c>
      <c r="I31" s="194">
        <f>'[2]02'!J33</f>
        <v>0</v>
      </c>
      <c r="J31" s="194">
        <f>'[2]02'!K33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3">
        <f>'[2]02'!B34</f>
        <v>42</v>
      </c>
      <c r="C32" s="194">
        <f>'[2]02'!C34</f>
        <v>30</v>
      </c>
      <c r="D32" s="194">
        <f>'[2]02'!D34</f>
        <v>0</v>
      </c>
      <c r="E32" s="194">
        <f>'[2]02'!E34</f>
        <v>0</v>
      </c>
      <c r="F32" s="15">
        <f t="shared" si="6"/>
        <v>72</v>
      </c>
      <c r="G32" s="193">
        <f>'[2]02'!H34</f>
        <v>38</v>
      </c>
      <c r="H32" s="194">
        <f>'[2]02'!I34</f>
        <v>0</v>
      </c>
      <c r="I32" s="194">
        <f>'[2]02'!J34</f>
        <v>0</v>
      </c>
      <c r="J32" s="194">
        <f>'[2]02'!K34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3">
        <f>'[2]02'!B35</f>
        <v>42</v>
      </c>
      <c r="C33" s="194">
        <f>'[2]02'!C35</f>
        <v>30</v>
      </c>
      <c r="D33" s="194">
        <f>'[2]02'!D35</f>
        <v>0</v>
      </c>
      <c r="E33" s="194">
        <f>'[2]02'!E35</f>
        <v>0</v>
      </c>
      <c r="F33" s="15">
        <f t="shared" si="6"/>
        <v>72</v>
      </c>
      <c r="G33" s="193">
        <f>'[2]02'!H35</f>
        <v>37</v>
      </c>
      <c r="H33" s="194">
        <f>'[2]02'!I35</f>
        <v>0</v>
      </c>
      <c r="I33" s="194">
        <f>'[2]02'!J35</f>
        <v>0</v>
      </c>
      <c r="J33" s="194">
        <f>'[2]02'!K35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3">
        <f>'[2]02'!B36</f>
        <v>42</v>
      </c>
      <c r="C34" s="194">
        <f>'[2]02'!C36</f>
        <v>30</v>
      </c>
      <c r="D34" s="194">
        <f>'[2]02'!D36</f>
        <v>0</v>
      </c>
      <c r="E34" s="194">
        <f>'[2]02'!E36</f>
        <v>0</v>
      </c>
      <c r="F34" s="15">
        <f t="shared" si="6"/>
        <v>72</v>
      </c>
      <c r="G34" s="193">
        <f>'[2]02'!H36</f>
        <v>37</v>
      </c>
      <c r="H34" s="194">
        <f>'[2]02'!I36</f>
        <v>0</v>
      </c>
      <c r="I34" s="194">
        <f>'[2]02'!J36</f>
        <v>0</v>
      </c>
      <c r="J34" s="194">
        <f>'[2]02'!K36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3">
        <f>'[2]02'!B37</f>
        <v>42</v>
      </c>
      <c r="C35" s="194">
        <f>'[2]02'!C37</f>
        <v>30</v>
      </c>
      <c r="D35" s="194">
        <f>'[2]02'!D37</f>
        <v>0</v>
      </c>
      <c r="E35" s="194">
        <f>'[2]02'!E37</f>
        <v>0</v>
      </c>
      <c r="F35" s="15">
        <f t="shared" si="6"/>
        <v>72</v>
      </c>
      <c r="G35" s="193">
        <f>'[2]02'!H37</f>
        <v>37</v>
      </c>
      <c r="H35" s="194">
        <f>'[2]02'!I37</f>
        <v>0</v>
      </c>
      <c r="I35" s="194">
        <f>'[2]02'!J37</f>
        <v>0</v>
      </c>
      <c r="J35" s="194">
        <f>'[2]02'!K37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3">
        <f>'[2]02'!B38</f>
        <v>42</v>
      </c>
      <c r="C36" s="194">
        <f>'[2]02'!C38</f>
        <v>30</v>
      </c>
      <c r="D36" s="194">
        <f>'[2]02'!D38</f>
        <v>0</v>
      </c>
      <c r="E36" s="194">
        <f>'[2]02'!E38</f>
        <v>0</v>
      </c>
      <c r="F36" s="15">
        <f t="shared" si="6"/>
        <v>72</v>
      </c>
      <c r="G36" s="193">
        <f>'[2]02'!H38</f>
        <v>37</v>
      </c>
      <c r="H36" s="194">
        <f>'[2]02'!I38</f>
        <v>0</v>
      </c>
      <c r="I36" s="194">
        <f>'[2]02'!J38</f>
        <v>0</v>
      </c>
      <c r="J36" s="194">
        <f>'[2]02'!K38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3">
        <f>'[2]02'!B39</f>
        <v>42</v>
      </c>
      <c r="C37" s="194">
        <f>'[2]02'!C39</f>
        <v>30</v>
      </c>
      <c r="D37" s="194">
        <f>'[2]02'!D39</f>
        <v>0</v>
      </c>
      <c r="E37" s="194">
        <f>'[2]02'!E39</f>
        <v>0</v>
      </c>
      <c r="F37" s="15">
        <f t="shared" si="6"/>
        <v>72</v>
      </c>
      <c r="G37" s="193">
        <f>'[2]02'!H39</f>
        <v>37</v>
      </c>
      <c r="H37" s="194">
        <f>'[2]02'!I39</f>
        <v>0</v>
      </c>
      <c r="I37" s="194">
        <f>'[2]02'!J39</f>
        <v>0</v>
      </c>
      <c r="J37" s="194">
        <f>'[2]02'!K39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3">
        <f>'[2]02'!B40</f>
        <v>42</v>
      </c>
      <c r="C38" s="194">
        <f>'[2]02'!C40</f>
        <v>30</v>
      </c>
      <c r="D38" s="194">
        <f>'[2]02'!D40</f>
        <v>0</v>
      </c>
      <c r="E38" s="194">
        <f>'[2]02'!E40</f>
        <v>0</v>
      </c>
      <c r="F38" s="15">
        <f t="shared" si="6"/>
        <v>72</v>
      </c>
      <c r="G38" s="193">
        <f>'[2]02'!H40</f>
        <v>37</v>
      </c>
      <c r="H38" s="194">
        <f>'[2]02'!I40</f>
        <v>0</v>
      </c>
      <c r="I38" s="194">
        <f>'[2]02'!J40</f>
        <v>0</v>
      </c>
      <c r="J38" s="194">
        <f>'[2]02'!K40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3">
        <f>'[2]02'!B41</f>
        <v>42</v>
      </c>
      <c r="C39" s="194">
        <f>'[2]02'!C41</f>
        <v>30</v>
      </c>
      <c r="D39" s="194">
        <f>'[2]02'!D41</f>
        <v>0</v>
      </c>
      <c r="E39" s="194">
        <f>'[2]02'!E41</f>
        <v>0</v>
      </c>
      <c r="F39" s="15">
        <f t="shared" si="6"/>
        <v>72</v>
      </c>
      <c r="G39" s="193">
        <f>'[2]02'!H41</f>
        <v>37</v>
      </c>
      <c r="H39" s="194">
        <f>'[2]02'!I41</f>
        <v>0</v>
      </c>
      <c r="I39" s="194">
        <f>'[2]02'!J41</f>
        <v>0</v>
      </c>
      <c r="J39" s="194">
        <f>'[2]02'!K41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3">
        <f>'[2]02'!B42</f>
        <v>42</v>
      </c>
      <c r="C40" s="194">
        <f>'[2]02'!C42</f>
        <v>30</v>
      </c>
      <c r="D40" s="194">
        <f>'[2]02'!D42</f>
        <v>0</v>
      </c>
      <c r="E40" s="194">
        <f>'[2]02'!E42</f>
        <v>0</v>
      </c>
      <c r="F40" s="15">
        <f t="shared" si="6"/>
        <v>72</v>
      </c>
      <c r="G40" s="193">
        <f>'[2]02'!H42</f>
        <v>37</v>
      </c>
      <c r="H40" s="194">
        <f>'[2]02'!I42</f>
        <v>0</v>
      </c>
      <c r="I40" s="194">
        <f>'[2]02'!J42</f>
        <v>0</v>
      </c>
      <c r="J40" s="194">
        <f>'[2]02'!K42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3">
        <f>'[2]02'!B43</f>
        <v>42</v>
      </c>
      <c r="C41" s="194">
        <f>'[2]02'!C43</f>
        <v>30</v>
      </c>
      <c r="D41" s="194">
        <f>'[2]02'!D43</f>
        <v>0</v>
      </c>
      <c r="E41" s="194">
        <f>'[2]02'!E43</f>
        <v>0</v>
      </c>
      <c r="F41" s="15">
        <f t="shared" si="6"/>
        <v>72</v>
      </c>
      <c r="G41" s="193">
        <f>'[2]02'!H43</f>
        <v>37</v>
      </c>
      <c r="H41" s="194">
        <f>'[2]02'!I43</f>
        <v>0</v>
      </c>
      <c r="I41" s="194">
        <f>'[2]02'!J43</f>
        <v>0</v>
      </c>
      <c r="J41" s="194">
        <f>'[2]02'!K43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3">
        <f>'[2]02'!B44</f>
        <v>42</v>
      </c>
      <c r="C42" s="194">
        <f>'[2]02'!C44</f>
        <v>30</v>
      </c>
      <c r="D42" s="194">
        <f>'[2]02'!D44</f>
        <v>0</v>
      </c>
      <c r="E42" s="194">
        <f>'[2]02'!E44</f>
        <v>0</v>
      </c>
      <c r="F42" s="15">
        <f t="shared" si="6"/>
        <v>72</v>
      </c>
      <c r="G42" s="193">
        <f>'[2]02'!H44</f>
        <v>37</v>
      </c>
      <c r="H42" s="194">
        <f>'[2]02'!I44</f>
        <v>0</v>
      </c>
      <c r="I42" s="194">
        <f>'[2]02'!J44</f>
        <v>0</v>
      </c>
      <c r="J42" s="194">
        <f>'[2]02'!K44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3">
        <f>'[2]02'!B45</f>
        <v>42</v>
      </c>
      <c r="C43" s="194">
        <f>'[2]02'!C45</f>
        <v>30</v>
      </c>
      <c r="D43" s="194">
        <f>'[2]02'!D45</f>
        <v>0</v>
      </c>
      <c r="E43" s="194">
        <f>'[2]02'!E45</f>
        <v>0</v>
      </c>
      <c r="F43" s="15">
        <f t="shared" si="6"/>
        <v>72</v>
      </c>
      <c r="G43" s="193">
        <f>'[2]02'!H45</f>
        <v>37</v>
      </c>
      <c r="H43" s="194">
        <f>'[2]02'!I45</f>
        <v>0</v>
      </c>
      <c r="I43" s="194">
        <f>'[2]02'!J45</f>
        <v>0</v>
      </c>
      <c r="J43" s="194">
        <f>'[2]02'!K45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3">
        <f>'[2]02'!B46</f>
        <v>42</v>
      </c>
      <c r="C44" s="194">
        <f>'[2]02'!C46</f>
        <v>30</v>
      </c>
      <c r="D44" s="194">
        <f>'[2]02'!D46</f>
        <v>0</v>
      </c>
      <c r="E44" s="194">
        <f>'[2]02'!E46</f>
        <v>0</v>
      </c>
      <c r="F44" s="15">
        <f t="shared" si="6"/>
        <v>72</v>
      </c>
      <c r="G44" s="193">
        <f>'[2]02'!H46</f>
        <v>37</v>
      </c>
      <c r="H44" s="194">
        <f>'[2]02'!I46</f>
        <v>0</v>
      </c>
      <c r="I44" s="194">
        <f>'[2]02'!J46</f>
        <v>0</v>
      </c>
      <c r="J44" s="194">
        <f>'[2]02'!K46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3">
        <f>'[2]02'!B47</f>
        <v>42</v>
      </c>
      <c r="C45" s="194">
        <f>'[2]02'!C47</f>
        <v>30</v>
      </c>
      <c r="D45" s="194">
        <f>'[2]02'!D47</f>
        <v>0</v>
      </c>
      <c r="E45" s="194">
        <f>'[2]02'!E47</f>
        <v>0</v>
      </c>
      <c r="F45" s="15">
        <f t="shared" si="6"/>
        <v>72</v>
      </c>
      <c r="G45" s="193">
        <f>'[2]02'!H47</f>
        <v>37</v>
      </c>
      <c r="H45" s="194">
        <f>'[2]02'!I47</f>
        <v>0</v>
      </c>
      <c r="I45" s="194">
        <f>'[2]02'!J47</f>
        <v>0</v>
      </c>
      <c r="J45" s="194">
        <f>'[2]02'!K47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3">
        <f>'[2]02'!B48</f>
        <v>42</v>
      </c>
      <c r="C46" s="194">
        <f>'[2]02'!C48</f>
        <v>30</v>
      </c>
      <c r="D46" s="194">
        <f>'[2]02'!D48</f>
        <v>0</v>
      </c>
      <c r="E46" s="194">
        <f>'[2]02'!E48</f>
        <v>0</v>
      </c>
      <c r="F46" s="15">
        <f t="shared" si="6"/>
        <v>72</v>
      </c>
      <c r="G46" s="193">
        <f>'[2]02'!H48</f>
        <v>37</v>
      </c>
      <c r="H46" s="194">
        <f>'[2]02'!I48</f>
        <v>0</v>
      </c>
      <c r="I46" s="194">
        <f>'[2]02'!J48</f>
        <v>0</v>
      </c>
      <c r="J46" s="194">
        <f>'[2]02'!K48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3">
        <f>'[2]02'!B49</f>
        <v>42</v>
      </c>
      <c r="C47" s="194">
        <f>'[2]02'!C49</f>
        <v>30</v>
      </c>
      <c r="D47" s="194">
        <f>'[2]02'!D49</f>
        <v>0</v>
      </c>
      <c r="E47" s="194">
        <f>'[2]02'!E49</f>
        <v>0</v>
      </c>
      <c r="F47" s="15">
        <f t="shared" si="6"/>
        <v>72</v>
      </c>
      <c r="G47" s="193">
        <f>'[2]02'!H49</f>
        <v>37</v>
      </c>
      <c r="H47" s="194">
        <f>'[2]02'!I49</f>
        <v>0</v>
      </c>
      <c r="I47" s="194">
        <f>'[2]02'!J49</f>
        <v>0</v>
      </c>
      <c r="J47" s="194">
        <f>'[2]02'!K49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3">
        <f>'[2]02'!B50</f>
        <v>42</v>
      </c>
      <c r="C48" s="194">
        <f>'[2]02'!C50</f>
        <v>30</v>
      </c>
      <c r="D48" s="194">
        <f>'[2]02'!D50</f>
        <v>0</v>
      </c>
      <c r="E48" s="194">
        <f>'[2]02'!E50</f>
        <v>0</v>
      </c>
      <c r="F48" s="15">
        <f t="shared" si="6"/>
        <v>72</v>
      </c>
      <c r="G48" s="193">
        <f>'[2]02'!H50</f>
        <v>37</v>
      </c>
      <c r="H48" s="194">
        <f>'[2]02'!I50</f>
        <v>0</v>
      </c>
      <c r="I48" s="194">
        <f>'[2]02'!J50</f>
        <v>0</v>
      </c>
      <c r="J48" s="194">
        <f>'[2]02'!K50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3">
        <f>'[2]02'!B51</f>
        <v>42</v>
      </c>
      <c r="C49" s="194">
        <f>'[2]02'!C51</f>
        <v>30</v>
      </c>
      <c r="D49" s="194">
        <f>'[2]02'!D51</f>
        <v>0</v>
      </c>
      <c r="E49" s="194">
        <f>'[2]02'!E51</f>
        <v>0</v>
      </c>
      <c r="F49" s="15">
        <f t="shared" si="6"/>
        <v>72</v>
      </c>
      <c r="G49" s="193">
        <f>'[2]02'!H51</f>
        <v>37</v>
      </c>
      <c r="H49" s="194">
        <f>'[2]02'!I51</f>
        <v>0</v>
      </c>
      <c r="I49" s="194">
        <f>'[2]02'!J51</f>
        <v>0</v>
      </c>
      <c r="J49" s="194">
        <f>'[2]02'!K51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3">
        <f>'[2]02'!B52</f>
        <v>42</v>
      </c>
      <c r="C50" s="194">
        <f>'[2]02'!C52</f>
        <v>30</v>
      </c>
      <c r="D50" s="194">
        <f>'[2]02'!D52</f>
        <v>0</v>
      </c>
      <c r="E50" s="194">
        <f>'[2]02'!E52</f>
        <v>0</v>
      </c>
      <c r="F50" s="15">
        <f t="shared" si="6"/>
        <v>72</v>
      </c>
      <c r="G50" s="193">
        <f>'[2]02'!H52</f>
        <v>36</v>
      </c>
      <c r="H50" s="194">
        <f>'[2]02'!I52</f>
        <v>0</v>
      </c>
      <c r="I50" s="194">
        <f>'[2]02'!J52</f>
        <v>0</v>
      </c>
      <c r="J50" s="194">
        <f>'[2]02'!K52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3">
        <f>'[2]02'!B53</f>
        <v>42</v>
      </c>
      <c r="C51" s="194">
        <f>'[2]02'!C53</f>
        <v>30</v>
      </c>
      <c r="D51" s="194">
        <f>'[2]02'!D53</f>
        <v>0</v>
      </c>
      <c r="E51" s="194">
        <f>'[2]02'!E53</f>
        <v>0</v>
      </c>
      <c r="F51" s="15">
        <f t="shared" si="6"/>
        <v>72</v>
      </c>
      <c r="G51" s="193">
        <f>'[2]02'!H53</f>
        <v>35</v>
      </c>
      <c r="H51" s="194">
        <f>'[2]02'!I53</f>
        <v>0</v>
      </c>
      <c r="I51" s="194">
        <f>'[2]02'!J53</f>
        <v>0</v>
      </c>
      <c r="J51" s="194">
        <f>'[2]02'!K53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3">
        <f>'[2]02'!B54</f>
        <v>42</v>
      </c>
      <c r="C52" s="194">
        <f>'[2]02'!C54</f>
        <v>30</v>
      </c>
      <c r="D52" s="194">
        <f>'[2]02'!D54</f>
        <v>0</v>
      </c>
      <c r="E52" s="194">
        <f>'[2]02'!E54</f>
        <v>0</v>
      </c>
      <c r="F52" s="15">
        <f t="shared" si="6"/>
        <v>72</v>
      </c>
      <c r="G52" s="193">
        <f>'[2]02'!H54</f>
        <v>35</v>
      </c>
      <c r="H52" s="194">
        <f>'[2]02'!I54</f>
        <v>0</v>
      </c>
      <c r="I52" s="194">
        <f>'[2]02'!J54</f>
        <v>0</v>
      </c>
      <c r="J52" s="194">
        <f>'[2]02'!K54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3">
        <f>'[2]02'!B55</f>
        <v>42</v>
      </c>
      <c r="C53" s="194">
        <f>'[2]02'!C55</f>
        <v>30</v>
      </c>
      <c r="D53" s="194">
        <f>'[2]02'!D55</f>
        <v>0</v>
      </c>
      <c r="E53" s="194">
        <f>'[2]02'!E55</f>
        <v>0</v>
      </c>
      <c r="F53" s="15">
        <f t="shared" si="6"/>
        <v>72</v>
      </c>
      <c r="G53" s="193">
        <f>'[2]02'!H55</f>
        <v>35</v>
      </c>
      <c r="H53" s="194">
        <f>'[2]02'!I55</f>
        <v>0</v>
      </c>
      <c r="I53" s="194">
        <f>'[2]02'!J55</f>
        <v>0</v>
      </c>
      <c r="J53" s="194">
        <f>'[2]02'!K55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3">
        <f>'[2]02'!B56</f>
        <v>42</v>
      </c>
      <c r="C54" s="194">
        <f>'[2]02'!C56</f>
        <v>30</v>
      </c>
      <c r="D54" s="194">
        <f>'[2]02'!D56</f>
        <v>0</v>
      </c>
      <c r="E54" s="194">
        <f>'[2]02'!E56</f>
        <v>0</v>
      </c>
      <c r="F54" s="15">
        <f t="shared" si="6"/>
        <v>72</v>
      </c>
      <c r="G54" s="193">
        <f>'[2]02'!H56</f>
        <v>35</v>
      </c>
      <c r="H54" s="194">
        <f>'[2]02'!I56</f>
        <v>0</v>
      </c>
      <c r="I54" s="194">
        <f>'[2]02'!J56</f>
        <v>0</v>
      </c>
      <c r="J54" s="194">
        <f>'[2]02'!K56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3">
        <f>'[2]02'!B57</f>
        <v>42</v>
      </c>
      <c r="C55" s="194">
        <f>'[2]02'!C57</f>
        <v>30</v>
      </c>
      <c r="D55" s="194">
        <f>'[2]02'!D57</f>
        <v>0</v>
      </c>
      <c r="E55" s="194">
        <f>'[2]02'!E57</f>
        <v>0</v>
      </c>
      <c r="F55" s="15">
        <f t="shared" si="6"/>
        <v>72</v>
      </c>
      <c r="G55" s="193">
        <f>'[2]02'!H57</f>
        <v>35</v>
      </c>
      <c r="H55" s="194">
        <f>'[2]02'!I57</f>
        <v>0</v>
      </c>
      <c r="I55" s="194">
        <f>'[2]02'!J57</f>
        <v>0</v>
      </c>
      <c r="J55" s="194">
        <f>'[2]02'!K57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3">
        <f>'[2]02'!B58</f>
        <v>42</v>
      </c>
      <c r="C56" s="194">
        <f>'[2]02'!C58</f>
        <v>30</v>
      </c>
      <c r="D56" s="194">
        <f>'[2]02'!D58</f>
        <v>0</v>
      </c>
      <c r="E56" s="194">
        <f>'[2]02'!E58</f>
        <v>0</v>
      </c>
      <c r="F56" s="15">
        <f t="shared" si="6"/>
        <v>72</v>
      </c>
      <c r="G56" s="193">
        <f>'[2]02'!H58</f>
        <v>35</v>
      </c>
      <c r="H56" s="194">
        <f>'[2]02'!I58</f>
        <v>0</v>
      </c>
      <c r="I56" s="194">
        <f>'[2]02'!J58</f>
        <v>0</v>
      </c>
      <c r="J56" s="194">
        <f>'[2]02'!K58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3">
        <f>'[2]02'!B59</f>
        <v>42</v>
      </c>
      <c r="C57" s="194">
        <f>'[2]02'!C59</f>
        <v>30</v>
      </c>
      <c r="D57" s="194">
        <f>'[2]02'!D59</f>
        <v>0</v>
      </c>
      <c r="E57" s="194">
        <f>'[2]02'!E59</f>
        <v>0</v>
      </c>
      <c r="F57" s="15">
        <f t="shared" si="6"/>
        <v>72</v>
      </c>
      <c r="G57" s="193">
        <f>'[2]02'!H59</f>
        <v>35</v>
      </c>
      <c r="H57" s="194">
        <f>'[2]02'!I59</f>
        <v>0</v>
      </c>
      <c r="I57" s="194">
        <f>'[2]02'!J59</f>
        <v>0</v>
      </c>
      <c r="J57" s="194">
        <f>'[2]02'!K59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3">
        <f>'[2]02'!B60</f>
        <v>42</v>
      </c>
      <c r="C58" s="194">
        <f>'[2]02'!C60</f>
        <v>30</v>
      </c>
      <c r="D58" s="194">
        <f>'[2]02'!D60</f>
        <v>0</v>
      </c>
      <c r="E58" s="194">
        <f>'[2]02'!E60</f>
        <v>0</v>
      </c>
      <c r="F58" s="15">
        <f t="shared" si="6"/>
        <v>72</v>
      </c>
      <c r="G58" s="193">
        <f>'[2]02'!H60</f>
        <v>35</v>
      </c>
      <c r="H58" s="194">
        <f>'[2]02'!I60</f>
        <v>0</v>
      </c>
      <c r="I58" s="194">
        <f>'[2]02'!J60</f>
        <v>0</v>
      </c>
      <c r="J58" s="194">
        <f>'[2]02'!K60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3">
        <f>'[2]02'!B61</f>
        <v>42</v>
      </c>
      <c r="C59" s="194">
        <f>'[2]02'!C61</f>
        <v>30</v>
      </c>
      <c r="D59" s="194">
        <f>'[2]02'!D61</f>
        <v>0</v>
      </c>
      <c r="E59" s="194">
        <f>'[2]02'!E61</f>
        <v>0</v>
      </c>
      <c r="F59" s="15">
        <f t="shared" si="6"/>
        <v>72</v>
      </c>
      <c r="G59" s="193">
        <f>'[2]02'!H61</f>
        <v>35</v>
      </c>
      <c r="H59" s="194">
        <f>'[2]02'!I61</f>
        <v>0</v>
      </c>
      <c r="I59" s="194">
        <f>'[2]02'!J61</f>
        <v>0</v>
      </c>
      <c r="J59" s="194">
        <f>'[2]02'!K61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3">
        <f>'[2]02'!B62</f>
        <v>42</v>
      </c>
      <c r="C60" s="194">
        <f>'[2]02'!C62</f>
        <v>30</v>
      </c>
      <c r="D60" s="194">
        <f>'[2]02'!D62</f>
        <v>0</v>
      </c>
      <c r="E60" s="194">
        <f>'[2]02'!E62</f>
        <v>0</v>
      </c>
      <c r="F60" s="15">
        <f t="shared" si="6"/>
        <v>72</v>
      </c>
      <c r="G60" s="193">
        <f>'[2]02'!H62</f>
        <v>35</v>
      </c>
      <c r="H60" s="194">
        <f>'[2]02'!I62</f>
        <v>0</v>
      </c>
      <c r="I60" s="194">
        <f>'[2]02'!J62</f>
        <v>0</v>
      </c>
      <c r="J60" s="194">
        <f>'[2]02'!K62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3">
        <f>'[2]02'!B63</f>
        <v>42</v>
      </c>
      <c r="C61" s="194">
        <f>'[2]02'!C63</f>
        <v>30</v>
      </c>
      <c r="D61" s="194">
        <f>'[2]02'!D63</f>
        <v>0</v>
      </c>
      <c r="E61" s="194">
        <f>'[2]02'!E63</f>
        <v>0</v>
      </c>
      <c r="F61" s="15">
        <f t="shared" si="6"/>
        <v>72</v>
      </c>
      <c r="G61" s="193">
        <f>'[2]02'!H63</f>
        <v>34</v>
      </c>
      <c r="H61" s="194">
        <f>'[2]02'!I63</f>
        <v>0</v>
      </c>
      <c r="I61" s="194">
        <f>'[2]02'!J63</f>
        <v>0</v>
      </c>
      <c r="J61" s="194">
        <f>'[2]02'!K63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3">
        <f>'[2]02'!B64</f>
        <v>42</v>
      </c>
      <c r="C62" s="194">
        <f>'[2]02'!C64</f>
        <v>30</v>
      </c>
      <c r="D62" s="194">
        <f>'[2]02'!D64</f>
        <v>0</v>
      </c>
      <c r="E62" s="194">
        <f>'[2]02'!E64</f>
        <v>0</v>
      </c>
      <c r="F62" s="15">
        <f t="shared" si="6"/>
        <v>72</v>
      </c>
      <c r="G62" s="193">
        <f>'[2]02'!H64</f>
        <v>34</v>
      </c>
      <c r="H62" s="194">
        <f>'[2]02'!I64</f>
        <v>0</v>
      </c>
      <c r="I62" s="194">
        <f>'[2]02'!J64</f>
        <v>0</v>
      </c>
      <c r="J62" s="194">
        <f>'[2]02'!K64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3">
        <f>'[2]02'!B65</f>
        <v>42</v>
      </c>
      <c r="C63" s="194">
        <f>'[2]02'!C65</f>
        <v>30</v>
      </c>
      <c r="D63" s="194">
        <f>'[2]02'!D65</f>
        <v>0</v>
      </c>
      <c r="E63" s="194">
        <f>'[2]02'!E65</f>
        <v>0</v>
      </c>
      <c r="F63" s="15">
        <f t="shared" si="6"/>
        <v>72</v>
      </c>
      <c r="G63" s="193">
        <f>'[2]02'!H65</f>
        <v>34</v>
      </c>
      <c r="H63" s="194">
        <f>'[2]02'!I65</f>
        <v>0</v>
      </c>
      <c r="I63" s="194">
        <f>'[2]02'!J65</f>
        <v>0</v>
      </c>
      <c r="J63" s="194">
        <f>'[2]02'!K65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3">
        <f>'[2]02'!B66</f>
        <v>42</v>
      </c>
      <c r="C64" s="194">
        <f>'[2]02'!C66</f>
        <v>30</v>
      </c>
      <c r="D64" s="194">
        <f>'[2]02'!D66</f>
        <v>0</v>
      </c>
      <c r="E64" s="194">
        <f>'[2]02'!E66</f>
        <v>0</v>
      </c>
      <c r="F64" s="15">
        <f t="shared" si="6"/>
        <v>72</v>
      </c>
      <c r="G64" s="193">
        <f>'[2]02'!H66</f>
        <v>34</v>
      </c>
      <c r="H64" s="194">
        <f>'[2]02'!I66</f>
        <v>0</v>
      </c>
      <c r="I64" s="194">
        <f>'[2]02'!J66</f>
        <v>0</v>
      </c>
      <c r="J64" s="194">
        <f>'[2]02'!K66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3">
        <f>'[2]02'!B67</f>
        <v>42</v>
      </c>
      <c r="C65" s="194">
        <f>'[2]02'!C67</f>
        <v>30</v>
      </c>
      <c r="D65" s="194">
        <f>'[2]02'!D67</f>
        <v>0</v>
      </c>
      <c r="E65" s="194">
        <f>'[2]02'!E67</f>
        <v>0</v>
      </c>
      <c r="F65" s="15">
        <f t="shared" si="6"/>
        <v>72</v>
      </c>
      <c r="G65" s="193">
        <f>'[2]02'!H67</f>
        <v>34</v>
      </c>
      <c r="H65" s="194">
        <f>'[2]02'!I67</f>
        <v>0</v>
      </c>
      <c r="I65" s="194">
        <f>'[2]02'!J67</f>
        <v>0</v>
      </c>
      <c r="J65" s="194">
        <f>'[2]02'!K67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3">
        <f>'[2]02'!B68</f>
        <v>42</v>
      </c>
      <c r="C66" s="194">
        <f>'[2]02'!C68</f>
        <v>30</v>
      </c>
      <c r="D66" s="194">
        <f>'[2]02'!D68</f>
        <v>0</v>
      </c>
      <c r="E66" s="194">
        <f>'[2]02'!E68</f>
        <v>0</v>
      </c>
      <c r="F66" s="15">
        <f t="shared" si="6"/>
        <v>72</v>
      </c>
      <c r="G66" s="193">
        <f>'[2]02'!H68</f>
        <v>34</v>
      </c>
      <c r="H66" s="194">
        <f>'[2]02'!I68</f>
        <v>0</v>
      </c>
      <c r="I66" s="194">
        <f>'[2]02'!J68</f>
        <v>0</v>
      </c>
      <c r="J66" s="194">
        <f>'[2]02'!K68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3">
        <f>'[2]02'!B69</f>
        <v>42</v>
      </c>
      <c r="C67" s="194">
        <f>'[2]02'!C69</f>
        <v>30</v>
      </c>
      <c r="D67" s="194">
        <f>'[2]02'!D69</f>
        <v>0</v>
      </c>
      <c r="E67" s="194">
        <f>'[2]02'!E69</f>
        <v>0</v>
      </c>
      <c r="F67" s="15">
        <f t="shared" si="6"/>
        <v>72</v>
      </c>
      <c r="G67" s="193">
        <f>'[2]02'!H69</f>
        <v>35</v>
      </c>
      <c r="H67" s="194">
        <f>'[2]02'!I69</f>
        <v>0</v>
      </c>
      <c r="I67" s="194">
        <f>'[2]02'!J69</f>
        <v>0</v>
      </c>
      <c r="J67" s="194">
        <f>'[2]02'!K69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3">
        <f>'[2]02'!B70</f>
        <v>42</v>
      </c>
      <c r="C68" s="194">
        <f>'[2]02'!C70</f>
        <v>30</v>
      </c>
      <c r="D68" s="194">
        <f>'[2]02'!D70</f>
        <v>0</v>
      </c>
      <c r="E68" s="194">
        <f>'[2]02'!E70</f>
        <v>0</v>
      </c>
      <c r="F68" s="15">
        <f t="shared" si="6"/>
        <v>72</v>
      </c>
      <c r="G68" s="193">
        <f>'[2]02'!H70</f>
        <v>35</v>
      </c>
      <c r="H68" s="194">
        <f>'[2]02'!I70</f>
        <v>0</v>
      </c>
      <c r="I68" s="194">
        <f>'[2]02'!J70</f>
        <v>0</v>
      </c>
      <c r="J68" s="194">
        <f>'[2]02'!K70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3">
        <f>'[2]02'!B71</f>
        <v>42</v>
      </c>
      <c r="C69" s="194">
        <f>'[2]02'!C71</f>
        <v>30</v>
      </c>
      <c r="D69" s="194">
        <f>'[2]02'!D71</f>
        <v>0</v>
      </c>
      <c r="E69" s="194">
        <f>'[2]02'!E71</f>
        <v>0</v>
      </c>
      <c r="F69" s="15">
        <f t="shared" ref="F69:F98" si="16">SUM(B69:E69)</f>
        <v>72</v>
      </c>
      <c r="G69" s="193">
        <f>'[2]02'!H71</f>
        <v>35</v>
      </c>
      <c r="H69" s="194">
        <f>'[2]02'!I71</f>
        <v>0</v>
      </c>
      <c r="I69" s="194">
        <f>'[2]02'!J71</f>
        <v>0</v>
      </c>
      <c r="J69" s="194">
        <f>'[2]02'!K71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3">
        <f>'[2]02'!B72</f>
        <v>42</v>
      </c>
      <c r="C70" s="194">
        <f>'[2]02'!C72</f>
        <v>30</v>
      </c>
      <c r="D70" s="194">
        <f>'[2]02'!D72</f>
        <v>0</v>
      </c>
      <c r="E70" s="194">
        <f>'[2]02'!E72</f>
        <v>0</v>
      </c>
      <c r="F70" s="15">
        <f t="shared" si="16"/>
        <v>72</v>
      </c>
      <c r="G70" s="193">
        <f>'[2]02'!H72</f>
        <v>35</v>
      </c>
      <c r="H70" s="194">
        <f>'[2]02'!I72</f>
        <v>0</v>
      </c>
      <c r="I70" s="194">
        <f>'[2]02'!J72</f>
        <v>0</v>
      </c>
      <c r="J70" s="194">
        <f>'[2]02'!K72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3">
        <f>'[2]02'!B73</f>
        <v>42</v>
      </c>
      <c r="C71" s="194">
        <f>'[2]02'!C73</f>
        <v>30</v>
      </c>
      <c r="D71" s="194">
        <f>'[2]02'!D73</f>
        <v>0</v>
      </c>
      <c r="E71" s="194">
        <f>'[2]02'!E73</f>
        <v>0</v>
      </c>
      <c r="F71" s="15">
        <f t="shared" si="16"/>
        <v>72</v>
      </c>
      <c r="G71" s="193">
        <f>'[2]02'!H73</f>
        <v>35</v>
      </c>
      <c r="H71" s="194">
        <f>'[2]02'!I73</f>
        <v>0</v>
      </c>
      <c r="I71" s="194">
        <f>'[2]02'!J73</f>
        <v>0</v>
      </c>
      <c r="J71" s="194">
        <f>'[2]02'!K73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3">
        <f>'[2]02'!B74</f>
        <v>42</v>
      </c>
      <c r="C72" s="194">
        <f>'[2]02'!C74</f>
        <v>30</v>
      </c>
      <c r="D72" s="194">
        <f>'[2]02'!D74</f>
        <v>0</v>
      </c>
      <c r="E72" s="194">
        <f>'[2]02'!E74</f>
        <v>0</v>
      </c>
      <c r="F72" s="15">
        <f t="shared" si="16"/>
        <v>72</v>
      </c>
      <c r="G72" s="193">
        <f>'[2]02'!H74</f>
        <v>35</v>
      </c>
      <c r="H72" s="194">
        <f>'[2]02'!I74</f>
        <v>0</v>
      </c>
      <c r="I72" s="194">
        <f>'[2]02'!J74</f>
        <v>0</v>
      </c>
      <c r="J72" s="194">
        <f>'[2]02'!K74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3">
        <f>'[2]02'!B75</f>
        <v>42</v>
      </c>
      <c r="C73" s="194">
        <f>'[2]02'!C75</f>
        <v>30</v>
      </c>
      <c r="D73" s="194">
        <f>'[2]02'!D75</f>
        <v>0</v>
      </c>
      <c r="E73" s="194">
        <f>'[2]02'!E75</f>
        <v>0</v>
      </c>
      <c r="F73" s="15">
        <f t="shared" si="16"/>
        <v>72</v>
      </c>
      <c r="G73" s="193">
        <f>'[2]02'!H75</f>
        <v>35</v>
      </c>
      <c r="H73" s="194">
        <f>'[2]02'!I75</f>
        <v>0</v>
      </c>
      <c r="I73" s="194">
        <f>'[2]02'!J75</f>
        <v>0</v>
      </c>
      <c r="J73" s="194">
        <f>'[2]02'!K75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3">
        <f>'[2]02'!B76</f>
        <v>42</v>
      </c>
      <c r="C74" s="194">
        <f>'[2]02'!C76</f>
        <v>30</v>
      </c>
      <c r="D74" s="194">
        <f>'[2]02'!D76</f>
        <v>0</v>
      </c>
      <c r="E74" s="194">
        <f>'[2]02'!E76</f>
        <v>0</v>
      </c>
      <c r="F74" s="15">
        <f t="shared" si="16"/>
        <v>72</v>
      </c>
      <c r="G74" s="193">
        <f>'[2]02'!H76</f>
        <v>36</v>
      </c>
      <c r="H74" s="194">
        <f>'[2]02'!I76</f>
        <v>0</v>
      </c>
      <c r="I74" s="194">
        <f>'[2]02'!J76</f>
        <v>0</v>
      </c>
      <c r="J74" s="194">
        <f>'[2]02'!K76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3">
        <f>'[2]02'!B77</f>
        <v>42</v>
      </c>
      <c r="C75" s="194">
        <f>'[2]02'!C77</f>
        <v>30</v>
      </c>
      <c r="D75" s="194">
        <f>'[2]02'!D77</f>
        <v>0</v>
      </c>
      <c r="E75" s="194">
        <f>'[2]02'!E77</f>
        <v>0</v>
      </c>
      <c r="F75" s="15">
        <f t="shared" si="16"/>
        <v>72</v>
      </c>
      <c r="G75" s="193">
        <f>'[2]02'!H77</f>
        <v>36</v>
      </c>
      <c r="H75" s="194">
        <f>'[2]02'!I77</f>
        <v>0</v>
      </c>
      <c r="I75" s="194">
        <f>'[2]02'!J77</f>
        <v>0</v>
      </c>
      <c r="J75" s="194">
        <f>'[2]02'!K77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3">
        <f>'[2]02'!B78</f>
        <v>42</v>
      </c>
      <c r="C76" s="194">
        <f>'[2]02'!C78</f>
        <v>30</v>
      </c>
      <c r="D76" s="194">
        <f>'[2]02'!D78</f>
        <v>0</v>
      </c>
      <c r="E76" s="194">
        <f>'[2]02'!E78</f>
        <v>0</v>
      </c>
      <c r="F76" s="15">
        <f t="shared" si="16"/>
        <v>72</v>
      </c>
      <c r="G76" s="193">
        <f>'[2]02'!H78</f>
        <v>36</v>
      </c>
      <c r="H76" s="194">
        <f>'[2]02'!I78</f>
        <v>0</v>
      </c>
      <c r="I76" s="194">
        <f>'[2]02'!J78</f>
        <v>0</v>
      </c>
      <c r="J76" s="194">
        <f>'[2]02'!K78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3">
        <f>'[2]02'!B79</f>
        <v>42</v>
      </c>
      <c r="C77" s="194">
        <f>'[2]02'!C79</f>
        <v>30</v>
      </c>
      <c r="D77" s="194">
        <f>'[2]02'!D79</f>
        <v>0</v>
      </c>
      <c r="E77" s="194">
        <f>'[2]02'!E79</f>
        <v>0</v>
      </c>
      <c r="F77" s="15">
        <f t="shared" si="16"/>
        <v>72</v>
      </c>
      <c r="G77" s="193">
        <f>'[2]02'!H79</f>
        <v>36</v>
      </c>
      <c r="H77" s="194">
        <f>'[2]02'!I79</f>
        <v>0</v>
      </c>
      <c r="I77" s="194">
        <f>'[2]02'!J79</f>
        <v>0</v>
      </c>
      <c r="J77" s="194">
        <f>'[2]02'!K79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3">
        <f>'[2]02'!B80</f>
        <v>42</v>
      </c>
      <c r="C78" s="194">
        <f>'[2]02'!C80</f>
        <v>30</v>
      </c>
      <c r="D78" s="194">
        <f>'[2]02'!D80</f>
        <v>0</v>
      </c>
      <c r="E78" s="194">
        <f>'[2]02'!E80</f>
        <v>0</v>
      </c>
      <c r="F78" s="15">
        <f t="shared" si="16"/>
        <v>72</v>
      </c>
      <c r="G78" s="193">
        <f>'[2]02'!H80</f>
        <v>37</v>
      </c>
      <c r="H78" s="194">
        <f>'[2]02'!I80</f>
        <v>0</v>
      </c>
      <c r="I78" s="194">
        <f>'[2]02'!J80</f>
        <v>0</v>
      </c>
      <c r="J78" s="194">
        <f>'[2]02'!K80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3">
        <f>'[2]02'!B81</f>
        <v>42</v>
      </c>
      <c r="C79" s="194">
        <f>'[2]02'!C81</f>
        <v>30</v>
      </c>
      <c r="D79" s="194">
        <f>'[2]02'!D81</f>
        <v>0</v>
      </c>
      <c r="E79" s="194">
        <f>'[2]02'!E81</f>
        <v>0</v>
      </c>
      <c r="F79" s="15">
        <f t="shared" si="16"/>
        <v>72</v>
      </c>
      <c r="G79" s="193">
        <f>'[2]02'!H81</f>
        <v>37</v>
      </c>
      <c r="H79" s="194">
        <f>'[2]02'!I81</f>
        <v>0</v>
      </c>
      <c r="I79" s="194">
        <f>'[2]02'!J81</f>
        <v>0</v>
      </c>
      <c r="J79" s="194">
        <f>'[2]02'!K81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3">
        <f>'[2]02'!B82</f>
        <v>42</v>
      </c>
      <c r="C80" s="194">
        <f>'[2]02'!C82</f>
        <v>30</v>
      </c>
      <c r="D80" s="194">
        <f>'[2]02'!D82</f>
        <v>0</v>
      </c>
      <c r="E80" s="194">
        <f>'[2]02'!E82</f>
        <v>0</v>
      </c>
      <c r="F80" s="15">
        <f t="shared" si="16"/>
        <v>72</v>
      </c>
      <c r="G80" s="193">
        <f>'[2]02'!H82</f>
        <v>37</v>
      </c>
      <c r="H80" s="194">
        <f>'[2]02'!I82</f>
        <v>0</v>
      </c>
      <c r="I80" s="194">
        <f>'[2]02'!J82</f>
        <v>0</v>
      </c>
      <c r="J80" s="194">
        <f>'[2]02'!K82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3">
        <f>'[2]02'!B83</f>
        <v>42</v>
      </c>
      <c r="C81" s="194">
        <f>'[2]02'!C83</f>
        <v>30</v>
      </c>
      <c r="D81" s="194">
        <f>'[2]02'!D83</f>
        <v>0</v>
      </c>
      <c r="E81" s="194">
        <f>'[2]02'!E83</f>
        <v>0</v>
      </c>
      <c r="F81" s="15">
        <f t="shared" si="16"/>
        <v>72</v>
      </c>
      <c r="G81" s="193">
        <f>'[2]02'!H83</f>
        <v>37</v>
      </c>
      <c r="H81" s="194">
        <f>'[2]02'!I83</f>
        <v>0</v>
      </c>
      <c r="I81" s="194">
        <f>'[2]02'!J83</f>
        <v>0</v>
      </c>
      <c r="J81" s="194">
        <f>'[2]02'!K83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3">
        <f>'[2]02'!B84</f>
        <v>42</v>
      </c>
      <c r="C82" s="194">
        <f>'[2]02'!C84</f>
        <v>30</v>
      </c>
      <c r="D82" s="194">
        <f>'[2]02'!D84</f>
        <v>0</v>
      </c>
      <c r="E82" s="194">
        <f>'[2]02'!E84</f>
        <v>0</v>
      </c>
      <c r="F82" s="15">
        <f t="shared" si="16"/>
        <v>72</v>
      </c>
      <c r="G82" s="193">
        <f>'[2]02'!H84</f>
        <v>37</v>
      </c>
      <c r="H82" s="194">
        <f>'[2]02'!I84</f>
        <v>0</v>
      </c>
      <c r="I82" s="194">
        <f>'[2]02'!J84</f>
        <v>0</v>
      </c>
      <c r="J82" s="194">
        <f>'[2]02'!K84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3">
        <f>'[2]02'!B85</f>
        <v>42</v>
      </c>
      <c r="C83" s="194">
        <f>'[2]02'!C85</f>
        <v>30</v>
      </c>
      <c r="D83" s="194">
        <f>'[2]02'!D85</f>
        <v>0</v>
      </c>
      <c r="E83" s="194">
        <f>'[2]02'!E85</f>
        <v>0</v>
      </c>
      <c r="F83" s="15">
        <f t="shared" si="16"/>
        <v>72</v>
      </c>
      <c r="G83" s="193">
        <f>'[2]02'!H85</f>
        <v>38</v>
      </c>
      <c r="H83" s="194">
        <f>'[2]02'!I85</f>
        <v>0</v>
      </c>
      <c r="I83" s="194">
        <f>'[2]02'!J85</f>
        <v>0</v>
      </c>
      <c r="J83" s="194">
        <f>'[2]02'!K85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3">
        <f>'[2]02'!B86</f>
        <v>42</v>
      </c>
      <c r="C84" s="194">
        <f>'[2]02'!C86</f>
        <v>30</v>
      </c>
      <c r="D84" s="194">
        <f>'[2]02'!D86</f>
        <v>0</v>
      </c>
      <c r="E84" s="194">
        <f>'[2]02'!E86</f>
        <v>0</v>
      </c>
      <c r="F84" s="15">
        <f t="shared" si="16"/>
        <v>72</v>
      </c>
      <c r="G84" s="193">
        <f>'[2]02'!H86</f>
        <v>38</v>
      </c>
      <c r="H84" s="194">
        <f>'[2]02'!I86</f>
        <v>0</v>
      </c>
      <c r="I84" s="194">
        <f>'[2]02'!J86</f>
        <v>0</v>
      </c>
      <c r="J84" s="194">
        <f>'[2]02'!K86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3">
        <f>'[2]02'!B87</f>
        <v>42</v>
      </c>
      <c r="C85" s="194">
        <f>'[2]02'!C87</f>
        <v>30</v>
      </c>
      <c r="D85" s="194">
        <f>'[2]02'!D87</f>
        <v>0</v>
      </c>
      <c r="E85" s="194">
        <f>'[2]02'!E87</f>
        <v>0</v>
      </c>
      <c r="F85" s="15">
        <f t="shared" si="16"/>
        <v>72</v>
      </c>
      <c r="G85" s="193">
        <f>'[2]02'!H87</f>
        <v>38</v>
      </c>
      <c r="H85" s="194">
        <f>'[2]02'!I87</f>
        <v>0</v>
      </c>
      <c r="I85" s="194">
        <f>'[2]02'!J87</f>
        <v>0</v>
      </c>
      <c r="J85" s="194">
        <f>'[2]02'!K87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3">
        <f>'[2]02'!B88</f>
        <v>42</v>
      </c>
      <c r="C86" s="194">
        <f>'[2]02'!C88</f>
        <v>30</v>
      </c>
      <c r="D86" s="194">
        <f>'[2]02'!D88</f>
        <v>0</v>
      </c>
      <c r="E86" s="194">
        <f>'[2]02'!E88</f>
        <v>0</v>
      </c>
      <c r="F86" s="15">
        <f t="shared" si="16"/>
        <v>72</v>
      </c>
      <c r="G86" s="193">
        <f>'[2]02'!H88</f>
        <v>38</v>
      </c>
      <c r="H86" s="194">
        <f>'[2]02'!I88</f>
        <v>0</v>
      </c>
      <c r="I86" s="194">
        <f>'[2]02'!J88</f>
        <v>0</v>
      </c>
      <c r="J86" s="194">
        <f>'[2]02'!K88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3">
        <f>'[2]02'!B89</f>
        <v>42</v>
      </c>
      <c r="C87" s="194">
        <f>'[2]02'!C89</f>
        <v>30</v>
      </c>
      <c r="D87" s="194">
        <f>'[2]02'!D89</f>
        <v>0</v>
      </c>
      <c r="E87" s="194">
        <f>'[2]02'!E89</f>
        <v>0</v>
      </c>
      <c r="F87" s="15">
        <f t="shared" si="16"/>
        <v>72</v>
      </c>
      <c r="G87" s="193">
        <f>'[2]02'!H89</f>
        <v>38</v>
      </c>
      <c r="H87" s="194">
        <f>'[2]02'!I89</f>
        <v>0</v>
      </c>
      <c r="I87" s="194">
        <f>'[2]02'!J89</f>
        <v>0</v>
      </c>
      <c r="J87" s="194">
        <f>'[2]02'!K89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3">
        <f>'[2]02'!B90</f>
        <v>42</v>
      </c>
      <c r="C88" s="194">
        <f>'[2]02'!C90</f>
        <v>30</v>
      </c>
      <c r="D88" s="194">
        <f>'[2]02'!D90</f>
        <v>0</v>
      </c>
      <c r="E88" s="194">
        <f>'[2]02'!E90</f>
        <v>0</v>
      </c>
      <c r="F88" s="15">
        <f t="shared" si="16"/>
        <v>72</v>
      </c>
      <c r="G88" s="193">
        <f>'[2]02'!H90</f>
        <v>38</v>
      </c>
      <c r="H88" s="194">
        <f>'[2]02'!I90</f>
        <v>0</v>
      </c>
      <c r="I88" s="194">
        <f>'[2]02'!J90</f>
        <v>0</v>
      </c>
      <c r="J88" s="194">
        <f>'[2]02'!K90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3">
        <f>'[2]02'!B91</f>
        <v>42</v>
      </c>
      <c r="C89" s="194">
        <f>'[2]02'!C91</f>
        <v>30</v>
      </c>
      <c r="D89" s="194">
        <f>'[2]02'!D91</f>
        <v>0</v>
      </c>
      <c r="E89" s="194">
        <f>'[2]02'!E91</f>
        <v>0</v>
      </c>
      <c r="F89" s="15">
        <f t="shared" si="16"/>
        <v>72</v>
      </c>
      <c r="G89" s="193">
        <f>'[2]02'!H91</f>
        <v>38</v>
      </c>
      <c r="H89" s="194">
        <f>'[2]02'!I91</f>
        <v>0</v>
      </c>
      <c r="I89" s="194">
        <f>'[2]02'!J91</f>
        <v>0</v>
      </c>
      <c r="J89" s="194">
        <f>'[2]02'!K91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3">
        <f>'[2]02'!B92</f>
        <v>42</v>
      </c>
      <c r="C90" s="194">
        <f>'[2]02'!C92</f>
        <v>30</v>
      </c>
      <c r="D90" s="194">
        <f>'[2]02'!D92</f>
        <v>0</v>
      </c>
      <c r="E90" s="194">
        <f>'[2]02'!E92</f>
        <v>0</v>
      </c>
      <c r="F90" s="15">
        <f t="shared" si="16"/>
        <v>72</v>
      </c>
      <c r="G90" s="193">
        <f>'[2]02'!H92</f>
        <v>38</v>
      </c>
      <c r="H90" s="194">
        <f>'[2]02'!I92</f>
        <v>0</v>
      </c>
      <c r="I90" s="194">
        <f>'[2]02'!J92</f>
        <v>0</v>
      </c>
      <c r="J90" s="194">
        <f>'[2]02'!K92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3">
        <f>'[2]02'!B93</f>
        <v>42</v>
      </c>
      <c r="C91" s="194">
        <f>'[2]02'!C93</f>
        <v>30</v>
      </c>
      <c r="D91" s="194">
        <f>'[2]02'!D93</f>
        <v>0</v>
      </c>
      <c r="E91" s="194">
        <f>'[2]02'!E93</f>
        <v>0</v>
      </c>
      <c r="F91" s="15">
        <f t="shared" si="16"/>
        <v>72</v>
      </c>
      <c r="G91" s="193">
        <f>'[2]02'!H93</f>
        <v>38</v>
      </c>
      <c r="H91" s="194">
        <f>'[2]02'!I93</f>
        <v>0</v>
      </c>
      <c r="I91" s="194">
        <f>'[2]02'!J93</f>
        <v>0</v>
      </c>
      <c r="J91" s="194">
        <f>'[2]02'!K93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3">
        <f>'[2]02'!B94</f>
        <v>42</v>
      </c>
      <c r="C92" s="194">
        <f>'[2]02'!C94</f>
        <v>30</v>
      </c>
      <c r="D92" s="194">
        <f>'[2]02'!D94</f>
        <v>0</v>
      </c>
      <c r="E92" s="194">
        <f>'[2]02'!E94</f>
        <v>0</v>
      </c>
      <c r="F92" s="15">
        <f t="shared" si="16"/>
        <v>72</v>
      </c>
      <c r="G92" s="193">
        <f>'[2]02'!H94</f>
        <v>38</v>
      </c>
      <c r="H92" s="194">
        <f>'[2]02'!I94</f>
        <v>0</v>
      </c>
      <c r="I92" s="194">
        <f>'[2]02'!J94</f>
        <v>0</v>
      </c>
      <c r="J92" s="194">
        <f>'[2]02'!K94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3">
        <f>'[2]02'!B95</f>
        <v>42</v>
      </c>
      <c r="C93" s="194">
        <f>'[2]02'!C95</f>
        <v>30</v>
      </c>
      <c r="D93" s="194">
        <f>'[2]02'!D95</f>
        <v>0</v>
      </c>
      <c r="E93" s="194">
        <f>'[2]02'!E95</f>
        <v>0</v>
      </c>
      <c r="F93" s="15">
        <f t="shared" si="16"/>
        <v>72</v>
      </c>
      <c r="G93" s="193">
        <f>'[2]02'!H95</f>
        <v>38</v>
      </c>
      <c r="H93" s="194">
        <f>'[2]02'!I95</f>
        <v>0</v>
      </c>
      <c r="I93" s="194">
        <f>'[2]02'!J95</f>
        <v>0</v>
      </c>
      <c r="J93" s="194">
        <f>'[2]02'!K95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3">
        <f>'[2]02'!B96</f>
        <v>42</v>
      </c>
      <c r="C94" s="194">
        <f>'[2]02'!C96</f>
        <v>30</v>
      </c>
      <c r="D94" s="194">
        <f>'[2]02'!D96</f>
        <v>0</v>
      </c>
      <c r="E94" s="194">
        <f>'[2]02'!E96</f>
        <v>0</v>
      </c>
      <c r="F94" s="15">
        <f t="shared" si="16"/>
        <v>72</v>
      </c>
      <c r="G94" s="193">
        <f>'[2]02'!H96</f>
        <v>38</v>
      </c>
      <c r="H94" s="194">
        <f>'[2]02'!I96</f>
        <v>0</v>
      </c>
      <c r="I94" s="194">
        <f>'[2]02'!J96</f>
        <v>0</v>
      </c>
      <c r="J94" s="194">
        <f>'[2]02'!K96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3">
        <f>'[2]02'!B97</f>
        <v>42</v>
      </c>
      <c r="C95" s="194">
        <f>'[2]02'!C97</f>
        <v>30</v>
      </c>
      <c r="D95" s="194">
        <f>'[2]02'!D97</f>
        <v>0</v>
      </c>
      <c r="E95" s="194">
        <f>'[2]02'!E97</f>
        <v>0</v>
      </c>
      <c r="F95" s="15">
        <f t="shared" si="16"/>
        <v>72</v>
      </c>
      <c r="G95" s="193">
        <f>'[2]02'!H97</f>
        <v>38</v>
      </c>
      <c r="H95" s="194">
        <f>'[2]02'!I97</f>
        <v>0</v>
      </c>
      <c r="I95" s="194">
        <f>'[2]02'!J97</f>
        <v>0</v>
      </c>
      <c r="J95" s="194">
        <f>'[2]02'!K97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3">
        <f>'[2]02'!B98</f>
        <v>42</v>
      </c>
      <c r="C96" s="194">
        <f>'[2]02'!C98</f>
        <v>30</v>
      </c>
      <c r="D96" s="194">
        <f>'[2]02'!D98</f>
        <v>0</v>
      </c>
      <c r="E96" s="194">
        <f>'[2]02'!E98</f>
        <v>0</v>
      </c>
      <c r="F96" s="15">
        <f t="shared" si="16"/>
        <v>72</v>
      </c>
      <c r="G96" s="193">
        <f>'[2]02'!H98</f>
        <v>38</v>
      </c>
      <c r="H96" s="194">
        <f>'[2]02'!I98</f>
        <v>0</v>
      </c>
      <c r="I96" s="194">
        <f>'[2]02'!J98</f>
        <v>0</v>
      </c>
      <c r="J96" s="194">
        <f>'[2]02'!K98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3">
        <f>'[2]02'!B99</f>
        <v>42</v>
      </c>
      <c r="C97" s="194">
        <f>'[2]02'!C99</f>
        <v>30</v>
      </c>
      <c r="D97" s="194">
        <f>'[2]02'!D99</f>
        <v>0</v>
      </c>
      <c r="E97" s="194">
        <f>'[2]02'!E99</f>
        <v>0</v>
      </c>
      <c r="F97" s="15">
        <f t="shared" si="16"/>
        <v>72</v>
      </c>
      <c r="G97" s="193">
        <f>'[2]02'!H99</f>
        <v>38</v>
      </c>
      <c r="H97" s="194">
        <f>'[2]02'!I99</f>
        <v>0</v>
      </c>
      <c r="I97" s="194">
        <f>'[2]02'!J99</f>
        <v>0</v>
      </c>
      <c r="J97" s="194">
        <f>'[2]02'!K99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3">
        <f>'[2]02'!B100</f>
        <v>42</v>
      </c>
      <c r="C98" s="194">
        <f>'[2]02'!C100</f>
        <v>30</v>
      </c>
      <c r="D98" s="194">
        <f>'[2]02'!D100</f>
        <v>0</v>
      </c>
      <c r="E98" s="194">
        <f>'[2]02'!E100</f>
        <v>0</v>
      </c>
      <c r="F98" s="15">
        <f t="shared" si="16"/>
        <v>72</v>
      </c>
      <c r="G98" s="193">
        <f>'[2]02'!H100</f>
        <v>38</v>
      </c>
      <c r="H98" s="194">
        <f>'[2]02'!I100</f>
        <v>0</v>
      </c>
      <c r="I98" s="194">
        <f>'[2]02'!J100</f>
        <v>0</v>
      </c>
      <c r="J98" s="194">
        <f>'[2]02'!K100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0.88524999999999998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0.88524999999999998</v>
      </c>
      <c r="L99" s="128">
        <f t="shared" si="17"/>
        <v>2.4E-2</v>
      </c>
      <c r="M99" s="128">
        <f t="shared" si="17"/>
        <v>0.87294999999999989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0.87294999999999989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45232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670</v>
      </c>
      <c r="G3" s="16">
        <f>'[3]02'!G5</f>
        <v>0</v>
      </c>
      <c r="H3" s="17">
        <f>SUM(B3:G3)</f>
        <v>990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0</v>
      </c>
      <c r="AU3" s="8">
        <v>30.94</v>
      </c>
      <c r="AW3" s="197">
        <v>32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32</v>
      </c>
      <c r="BD3" s="197">
        <v>32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32</v>
      </c>
      <c r="BL3" s="8">
        <f>AT3</f>
        <v>0</v>
      </c>
      <c r="BM3" s="8">
        <f>AU3</f>
        <v>30.94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-1.0599999999999987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670</v>
      </c>
      <c r="G4" s="16">
        <f>'[3]02'!G6</f>
        <v>0</v>
      </c>
      <c r="H4" s="17">
        <f>SUM(B4:G4)</f>
        <v>990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0</v>
      </c>
      <c r="AU4" s="8">
        <v>30.94</v>
      </c>
      <c r="AW4" s="197">
        <v>32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32</v>
      </c>
      <c r="BD4" s="197">
        <v>32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30.94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-1.0599999999999987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670</v>
      </c>
      <c r="G5" s="16">
        <f>'[3]02'!G7</f>
        <v>0</v>
      </c>
      <c r="H5" s="17">
        <f t="shared" ref="H5:H68" si="27">SUM(B5:G5)</f>
        <v>990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26.09</v>
      </c>
      <c r="AU5" s="8">
        <v>26.09</v>
      </c>
      <c r="AW5" s="197">
        <v>26.99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26.99</v>
      </c>
      <c r="BD5" s="197">
        <v>26.99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26.99</v>
      </c>
      <c r="BL5" s="8">
        <f t="shared" si="21"/>
        <v>26.09</v>
      </c>
      <c r="BM5" s="8">
        <f t="shared" si="22"/>
        <v>26.09</v>
      </c>
      <c r="BN5" s="8">
        <f t="shared" si="23"/>
        <v>26.99</v>
      </c>
      <c r="BO5" s="8">
        <f t="shared" si="24"/>
        <v>26.99</v>
      </c>
      <c r="BP5" s="139">
        <f t="shared" si="25"/>
        <v>-0.89999999999999858</v>
      </c>
      <c r="BQ5" s="139">
        <f t="shared" si="26"/>
        <v>-0.89999999999999858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670</v>
      </c>
      <c r="G6" s="16">
        <f>'[3]02'!G8</f>
        <v>0</v>
      </c>
      <c r="H6" s="17">
        <f t="shared" si="27"/>
        <v>990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26.09</v>
      </c>
      <c r="AU6" s="8">
        <v>26.09</v>
      </c>
      <c r="AW6" s="197">
        <v>26.99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26.99</v>
      </c>
      <c r="BD6" s="197">
        <v>26.99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26.99</v>
      </c>
      <c r="BL6" s="8">
        <f t="shared" si="21"/>
        <v>26.09</v>
      </c>
      <c r="BM6" s="8">
        <f t="shared" si="22"/>
        <v>26.09</v>
      </c>
      <c r="BN6" s="8">
        <f t="shared" si="23"/>
        <v>26.99</v>
      </c>
      <c r="BO6" s="8">
        <f t="shared" si="24"/>
        <v>26.99</v>
      </c>
      <c r="BP6" s="139">
        <f t="shared" si="25"/>
        <v>-0.89999999999999858</v>
      </c>
      <c r="BQ6" s="139">
        <f t="shared" si="26"/>
        <v>-0.89999999999999858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670</v>
      </c>
      <c r="G7" s="16">
        <f>'[3]02'!G9</f>
        <v>0</v>
      </c>
      <c r="H7" s="17">
        <f t="shared" si="27"/>
        <v>990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26.09</v>
      </c>
      <c r="AU7" s="8">
        <v>26.09</v>
      </c>
      <c r="AW7" s="197">
        <v>26.99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26.99</v>
      </c>
      <c r="BD7" s="197">
        <v>26.99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26.99</v>
      </c>
      <c r="BL7" s="8">
        <f t="shared" si="21"/>
        <v>26.09</v>
      </c>
      <c r="BM7" s="8">
        <f t="shared" si="22"/>
        <v>26.09</v>
      </c>
      <c r="BN7" s="8">
        <f t="shared" si="23"/>
        <v>26.99</v>
      </c>
      <c r="BO7" s="8">
        <f t="shared" si="24"/>
        <v>26.99</v>
      </c>
      <c r="BP7" s="139">
        <f t="shared" si="25"/>
        <v>-0.89999999999999858</v>
      </c>
      <c r="BQ7" s="139">
        <f t="shared" si="26"/>
        <v>-0.89999999999999858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670</v>
      </c>
      <c r="G8" s="16">
        <f>'[3]02'!G10</f>
        <v>0</v>
      </c>
      <c r="H8" s="17">
        <f t="shared" si="27"/>
        <v>990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26.09</v>
      </c>
      <c r="AU8" s="8">
        <v>26.09</v>
      </c>
      <c r="AW8" s="197">
        <v>26.99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26.99</v>
      </c>
      <c r="BD8" s="197">
        <v>26.99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26.99</v>
      </c>
      <c r="BL8" s="8">
        <f t="shared" si="21"/>
        <v>26.09</v>
      </c>
      <c r="BM8" s="8">
        <f t="shared" si="22"/>
        <v>26.09</v>
      </c>
      <c r="BN8" s="8">
        <f t="shared" si="23"/>
        <v>26.99</v>
      </c>
      <c r="BO8" s="8">
        <f t="shared" si="24"/>
        <v>26.99</v>
      </c>
      <c r="BP8" s="139">
        <f t="shared" si="25"/>
        <v>-0.89999999999999858</v>
      </c>
      <c r="BQ8" s="139">
        <f t="shared" si="26"/>
        <v>-0.89999999999999858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670</v>
      </c>
      <c r="G9" s="16">
        <f>'[3]02'!G11</f>
        <v>0</v>
      </c>
      <c r="H9" s="17">
        <f t="shared" si="27"/>
        <v>990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26.09</v>
      </c>
      <c r="AU9" s="8">
        <v>26.09</v>
      </c>
      <c r="AW9" s="197">
        <v>26.99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26.99</v>
      </c>
      <c r="BD9" s="197">
        <v>26.99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26.99</v>
      </c>
      <c r="BL9" s="8">
        <f t="shared" si="21"/>
        <v>26.09</v>
      </c>
      <c r="BM9" s="8">
        <f t="shared" si="22"/>
        <v>26.09</v>
      </c>
      <c r="BN9" s="8">
        <f t="shared" si="23"/>
        <v>26.99</v>
      </c>
      <c r="BO9" s="8">
        <f t="shared" si="24"/>
        <v>26.99</v>
      </c>
      <c r="BP9" s="139">
        <f t="shared" si="25"/>
        <v>-0.89999999999999858</v>
      </c>
      <c r="BQ9" s="139">
        <f t="shared" si="26"/>
        <v>-0.89999999999999858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670</v>
      </c>
      <c r="G10" s="16">
        <f>'[3]02'!G12</f>
        <v>0</v>
      </c>
      <c r="H10" s="17">
        <f t="shared" si="27"/>
        <v>990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26.09</v>
      </c>
      <c r="AU10" s="8">
        <v>26.09</v>
      </c>
      <c r="AW10" s="197">
        <v>26.99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26.99</v>
      </c>
      <c r="BD10" s="197">
        <v>26.99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26.99</v>
      </c>
      <c r="BL10" s="8">
        <f t="shared" si="21"/>
        <v>26.09</v>
      </c>
      <c r="BM10" s="8">
        <f t="shared" si="22"/>
        <v>26.09</v>
      </c>
      <c r="BN10" s="8">
        <f t="shared" si="23"/>
        <v>26.99</v>
      </c>
      <c r="BO10" s="8">
        <f t="shared" si="24"/>
        <v>26.99</v>
      </c>
      <c r="BP10" s="139">
        <f t="shared" si="25"/>
        <v>-0.89999999999999858</v>
      </c>
      <c r="BQ10" s="139">
        <f t="shared" si="26"/>
        <v>-0.89999999999999858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670</v>
      </c>
      <c r="G11" s="16">
        <f>'[3]02'!G13</f>
        <v>0</v>
      </c>
      <c r="H11" s="17">
        <f t="shared" si="27"/>
        <v>990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26.09</v>
      </c>
      <c r="AU11" s="8">
        <v>26.09</v>
      </c>
      <c r="AW11" s="197">
        <v>26.99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26.99</v>
      </c>
      <c r="BD11" s="197">
        <v>26.99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26.99</v>
      </c>
      <c r="BL11" s="8">
        <f t="shared" si="21"/>
        <v>26.09</v>
      </c>
      <c r="BM11" s="8">
        <f t="shared" si="22"/>
        <v>26.09</v>
      </c>
      <c r="BN11" s="8">
        <f t="shared" si="23"/>
        <v>26.99</v>
      </c>
      <c r="BO11" s="8">
        <f t="shared" si="24"/>
        <v>26.99</v>
      </c>
      <c r="BP11" s="139">
        <f t="shared" si="25"/>
        <v>-0.89999999999999858</v>
      </c>
      <c r="BQ11" s="139">
        <f t="shared" si="26"/>
        <v>-0.89999999999999858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670</v>
      </c>
      <c r="G12" s="16">
        <f>'[3]02'!G14</f>
        <v>0</v>
      </c>
      <c r="H12" s="17">
        <f t="shared" si="27"/>
        <v>990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26.09</v>
      </c>
      <c r="AU12" s="8">
        <v>26.09</v>
      </c>
      <c r="AW12" s="197">
        <v>26.99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26.99</v>
      </c>
      <c r="BD12" s="197">
        <v>26.99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26.99</v>
      </c>
      <c r="BL12" s="8">
        <f t="shared" si="21"/>
        <v>26.09</v>
      </c>
      <c r="BM12" s="8">
        <f t="shared" si="22"/>
        <v>26.09</v>
      </c>
      <c r="BN12" s="8">
        <f t="shared" si="23"/>
        <v>26.99</v>
      </c>
      <c r="BO12" s="8">
        <f t="shared" si="24"/>
        <v>26.99</v>
      </c>
      <c r="BP12" s="139">
        <f t="shared" si="25"/>
        <v>-0.89999999999999858</v>
      </c>
      <c r="BQ12" s="139">
        <f t="shared" si="26"/>
        <v>-0.89999999999999858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670</v>
      </c>
      <c r="G13" s="16">
        <f>'[3]02'!G15</f>
        <v>0</v>
      </c>
      <c r="H13" s="17">
        <f t="shared" si="27"/>
        <v>990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26.09</v>
      </c>
      <c r="AU13" s="8">
        <v>26.09</v>
      </c>
      <c r="AW13" s="197">
        <v>26.99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26.99</v>
      </c>
      <c r="BD13" s="197">
        <v>26.99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26.99</v>
      </c>
      <c r="BL13" s="8">
        <f t="shared" si="21"/>
        <v>26.09</v>
      </c>
      <c r="BM13" s="8">
        <f t="shared" si="22"/>
        <v>26.09</v>
      </c>
      <c r="BN13" s="8">
        <f t="shared" si="23"/>
        <v>26.99</v>
      </c>
      <c r="BO13" s="8">
        <f t="shared" si="24"/>
        <v>26.99</v>
      </c>
      <c r="BP13" s="139">
        <f t="shared" si="25"/>
        <v>-0.89999999999999858</v>
      </c>
      <c r="BQ13" s="139">
        <f t="shared" si="26"/>
        <v>-0.89999999999999858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670</v>
      </c>
      <c r="G14" s="16">
        <f>'[3]02'!G16</f>
        <v>0</v>
      </c>
      <c r="H14" s="17">
        <f t="shared" si="27"/>
        <v>990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26.09</v>
      </c>
      <c r="AU14" s="8">
        <v>26.09</v>
      </c>
      <c r="AW14" s="197">
        <v>26.99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26.99</v>
      </c>
      <c r="BD14" s="197">
        <v>26.99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26.99</v>
      </c>
      <c r="BL14" s="8">
        <f t="shared" si="21"/>
        <v>26.09</v>
      </c>
      <c r="BM14" s="8">
        <f t="shared" si="22"/>
        <v>26.09</v>
      </c>
      <c r="BN14" s="8">
        <f t="shared" si="23"/>
        <v>26.99</v>
      </c>
      <c r="BO14" s="8">
        <f t="shared" si="24"/>
        <v>26.99</v>
      </c>
      <c r="BP14" s="139">
        <f t="shared" si="25"/>
        <v>-0.89999999999999858</v>
      </c>
      <c r="BQ14" s="139">
        <f t="shared" si="26"/>
        <v>-0.89999999999999858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670</v>
      </c>
      <c r="G15" s="16">
        <f>'[3]02'!G17</f>
        <v>0</v>
      </c>
      <c r="H15" s="17">
        <f t="shared" si="27"/>
        <v>990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197">
        <v>26.99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26.99</v>
      </c>
      <c r="BD15" s="197">
        <v>26.99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39">
        <f t="shared" si="25"/>
        <v>-0.89999999999999858</v>
      </c>
      <c r="BQ15" s="139">
        <f t="shared" si="26"/>
        <v>-0.89999999999999858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670</v>
      </c>
      <c r="G16" s="16">
        <f>'[3]02'!G18</f>
        <v>0</v>
      </c>
      <c r="H16" s="17">
        <f t="shared" si="27"/>
        <v>990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197">
        <v>26.99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26.99</v>
      </c>
      <c r="BD16" s="197">
        <v>26.99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39">
        <f t="shared" si="25"/>
        <v>-0.89999999999999858</v>
      </c>
      <c r="BQ16" s="139">
        <f t="shared" si="26"/>
        <v>-0.89999999999999858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670</v>
      </c>
      <c r="G17" s="16">
        <f>'[3]02'!G19</f>
        <v>0</v>
      </c>
      <c r="H17" s="17">
        <f t="shared" si="27"/>
        <v>990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197">
        <v>26.99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26.99</v>
      </c>
      <c r="BD17" s="197">
        <v>26.99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39">
        <f t="shared" si="25"/>
        <v>-0.89999999999999858</v>
      </c>
      <c r="BQ17" s="139">
        <f t="shared" si="26"/>
        <v>-0.89999999999999858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670</v>
      </c>
      <c r="G18" s="16">
        <f>'[3]02'!G20</f>
        <v>0</v>
      </c>
      <c r="H18" s="17">
        <f t="shared" si="27"/>
        <v>990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26.09</v>
      </c>
      <c r="AU18" s="8">
        <v>26.09</v>
      </c>
      <c r="AW18" s="197">
        <v>26.99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26.99</v>
      </c>
      <c r="BD18" s="197">
        <v>26.99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26.99</v>
      </c>
      <c r="BL18" s="8">
        <f t="shared" si="21"/>
        <v>26.09</v>
      </c>
      <c r="BM18" s="8">
        <f t="shared" si="22"/>
        <v>26.09</v>
      </c>
      <c r="BN18" s="8">
        <f t="shared" si="23"/>
        <v>26.99</v>
      </c>
      <c r="BO18" s="8">
        <f t="shared" si="24"/>
        <v>26.99</v>
      </c>
      <c r="BP18" s="139">
        <f t="shared" si="25"/>
        <v>-0.89999999999999858</v>
      </c>
      <c r="BQ18" s="139">
        <f t="shared" si="26"/>
        <v>-0.89999999999999858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670</v>
      </c>
      <c r="G19" s="16">
        <f>'[3]02'!G21</f>
        <v>0</v>
      </c>
      <c r="H19" s="17">
        <f t="shared" si="27"/>
        <v>990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197">
        <v>26.99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26.99</v>
      </c>
      <c r="BD19" s="197">
        <v>26.99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39">
        <f t="shared" si="25"/>
        <v>-0.89999999999999858</v>
      </c>
      <c r="BQ19" s="139">
        <f t="shared" si="26"/>
        <v>-0.89999999999999858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670</v>
      </c>
      <c r="G20" s="16">
        <f>'[3]02'!G22</f>
        <v>0</v>
      </c>
      <c r="H20" s="17">
        <f t="shared" si="27"/>
        <v>990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197">
        <v>26.99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26.99</v>
      </c>
      <c r="BD20" s="197">
        <v>26.99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39">
        <f t="shared" si="25"/>
        <v>-0.89999999999999858</v>
      </c>
      <c r="BQ20" s="139">
        <f t="shared" si="26"/>
        <v>-0.89999999999999858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670</v>
      </c>
      <c r="G21" s="16">
        <f>'[3]02'!G23</f>
        <v>0</v>
      </c>
      <c r="H21" s="17">
        <f t="shared" si="27"/>
        <v>990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197">
        <v>26.99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26.99</v>
      </c>
      <c r="BD21" s="197">
        <v>26.99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39">
        <f t="shared" si="25"/>
        <v>-0.89999999999999858</v>
      </c>
      <c r="BQ21" s="139">
        <f t="shared" si="26"/>
        <v>-0.89999999999999858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670</v>
      </c>
      <c r="G22" s="16">
        <f>'[3]02'!G24</f>
        <v>0</v>
      </c>
      <c r="H22" s="17">
        <f t="shared" si="27"/>
        <v>990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197">
        <v>26.99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26.99</v>
      </c>
      <c r="BD22" s="197">
        <v>26.99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39">
        <f t="shared" si="25"/>
        <v>-0.89999999999999858</v>
      </c>
      <c r="BQ22" s="139">
        <f t="shared" si="26"/>
        <v>-0.89999999999999858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670</v>
      </c>
      <c r="G23" s="16">
        <f>'[3]02'!G25</f>
        <v>0</v>
      </c>
      <c r="H23" s="17">
        <f t="shared" si="27"/>
        <v>990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197">
        <v>26.99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26.99</v>
      </c>
      <c r="BD23" s="197">
        <v>26.99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39">
        <f t="shared" si="25"/>
        <v>-0.89999999999999858</v>
      </c>
      <c r="BQ23" s="139">
        <f t="shared" si="26"/>
        <v>-0.89999999999999858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670</v>
      </c>
      <c r="G24" s="16">
        <f>'[3]02'!G26</f>
        <v>0</v>
      </c>
      <c r="H24" s="17">
        <f t="shared" si="27"/>
        <v>990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25.1</v>
      </c>
      <c r="AE24" s="8">
        <f t="shared" si="11"/>
        <v>25.1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25.1</v>
      </c>
      <c r="AL24" s="8">
        <f t="shared" si="31"/>
        <v>219.8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219.8</v>
      </c>
      <c r="AT24" s="8">
        <v>24.27</v>
      </c>
      <c r="AU24" s="8">
        <v>24.27</v>
      </c>
      <c r="AW24" s="197">
        <v>25.1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25.1</v>
      </c>
      <c r="BD24" s="197">
        <v>25.1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25.1</v>
      </c>
      <c r="BL24" s="8">
        <f t="shared" si="21"/>
        <v>24.27</v>
      </c>
      <c r="BM24" s="8">
        <f t="shared" si="22"/>
        <v>24.27</v>
      </c>
      <c r="BN24" s="8">
        <f t="shared" si="23"/>
        <v>25.1</v>
      </c>
      <c r="BO24" s="8">
        <f t="shared" si="24"/>
        <v>25.1</v>
      </c>
      <c r="BP24" s="139">
        <f t="shared" si="25"/>
        <v>-0.83000000000000185</v>
      </c>
      <c r="BQ24" s="139">
        <f t="shared" si="26"/>
        <v>-0.83000000000000185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670</v>
      </c>
      <c r="G25" s="16">
        <f>'[3]02'!G27</f>
        <v>0</v>
      </c>
      <c r="H25" s="17">
        <f t="shared" si="27"/>
        <v>990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18.899999999999999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18.899999999999999</v>
      </c>
      <c r="AE25" s="8">
        <f t="shared" si="11"/>
        <v>18.899999999999999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18.899999999999999</v>
      </c>
      <c r="AL25" s="8">
        <f t="shared" si="31"/>
        <v>232.2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232.2</v>
      </c>
      <c r="AT25" s="8">
        <v>18.27</v>
      </c>
      <c r="AU25" s="8">
        <v>18.27</v>
      </c>
      <c r="AW25" s="197">
        <v>18.899999999999999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18.899999999999999</v>
      </c>
      <c r="BD25" s="197">
        <v>18.899999999999999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18.899999999999999</v>
      </c>
      <c r="BL25" s="8">
        <f t="shared" si="21"/>
        <v>18.27</v>
      </c>
      <c r="BM25" s="8">
        <f t="shared" si="22"/>
        <v>18.27</v>
      </c>
      <c r="BN25" s="8">
        <f t="shared" si="23"/>
        <v>18.899999999999999</v>
      </c>
      <c r="BO25" s="8">
        <f t="shared" si="24"/>
        <v>18.899999999999999</v>
      </c>
      <c r="BP25" s="139">
        <f t="shared" si="25"/>
        <v>-0.62999999999999901</v>
      </c>
      <c r="BQ25" s="139">
        <f t="shared" si="26"/>
        <v>-0.62999999999999901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670</v>
      </c>
      <c r="G26" s="16">
        <f>'[3]02'!G28</f>
        <v>0</v>
      </c>
      <c r="H26" s="17">
        <f t="shared" si="27"/>
        <v>990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18.899999999999999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18.899999999999999</v>
      </c>
      <c r="AE26" s="8">
        <f t="shared" si="11"/>
        <v>18.899999999999999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18.899999999999999</v>
      </c>
      <c r="AL26" s="8">
        <f t="shared" si="31"/>
        <v>232.2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232.2</v>
      </c>
      <c r="AT26" s="8">
        <v>18.27</v>
      </c>
      <c r="AU26" s="8">
        <v>18.27</v>
      </c>
      <c r="AW26" s="197">
        <v>18.899999999999999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18.899999999999999</v>
      </c>
      <c r="BD26" s="197">
        <v>18.899999999999999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18.899999999999999</v>
      </c>
      <c r="BL26" s="8">
        <f t="shared" si="21"/>
        <v>18.27</v>
      </c>
      <c r="BM26" s="8">
        <f t="shared" si="22"/>
        <v>18.27</v>
      </c>
      <c r="BN26" s="8">
        <f t="shared" si="23"/>
        <v>18.899999999999999</v>
      </c>
      <c r="BO26" s="8">
        <f t="shared" si="24"/>
        <v>18.899999999999999</v>
      </c>
      <c r="BP26" s="139">
        <f t="shared" si="25"/>
        <v>-0.62999999999999901</v>
      </c>
      <c r="BQ26" s="139">
        <f t="shared" si="26"/>
        <v>-0.62999999999999901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670</v>
      </c>
      <c r="G27" s="16">
        <f>'[3]02'!G29</f>
        <v>0</v>
      </c>
      <c r="H27" s="17">
        <f t="shared" si="27"/>
        <v>990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9.59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9.59</v>
      </c>
      <c r="AE27" s="8">
        <f t="shared" si="11"/>
        <v>9.59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9.59</v>
      </c>
      <c r="AL27" s="8">
        <f t="shared" si="31"/>
        <v>250.82000000000002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250.82000000000002</v>
      </c>
      <c r="AT27" s="8">
        <v>18.27</v>
      </c>
      <c r="AU27" s="8">
        <v>18.27</v>
      </c>
      <c r="AW27" s="197">
        <v>9.59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9.59</v>
      </c>
      <c r="BD27" s="197">
        <v>9.59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9.59</v>
      </c>
      <c r="BL27" s="8">
        <f t="shared" si="21"/>
        <v>18.27</v>
      </c>
      <c r="BM27" s="8">
        <f t="shared" si="22"/>
        <v>18.27</v>
      </c>
      <c r="BN27" s="8">
        <f t="shared" si="23"/>
        <v>9.59</v>
      </c>
      <c r="BO27" s="8">
        <f t="shared" si="24"/>
        <v>9.59</v>
      </c>
      <c r="BP27" s="139">
        <f t="shared" si="25"/>
        <v>8.68</v>
      </c>
      <c r="BQ27" s="139">
        <f t="shared" si="26"/>
        <v>8.68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670</v>
      </c>
      <c r="G28" s="16">
        <f>'[3]02'!G30</f>
        <v>0</v>
      </c>
      <c r="H28" s="17">
        <f t="shared" si="27"/>
        <v>990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9.59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9.59</v>
      </c>
      <c r="AE28" s="8">
        <f t="shared" si="11"/>
        <v>9.59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9.59</v>
      </c>
      <c r="AL28" s="8">
        <f t="shared" si="31"/>
        <v>250.82000000000002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250.82000000000002</v>
      </c>
      <c r="AT28" s="8">
        <v>18.27</v>
      </c>
      <c r="AU28" s="8">
        <v>18.27</v>
      </c>
      <c r="AW28" s="197">
        <v>9.59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9.59</v>
      </c>
      <c r="BD28" s="197">
        <v>9.59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9.59</v>
      </c>
      <c r="BL28" s="8">
        <f t="shared" si="21"/>
        <v>18.27</v>
      </c>
      <c r="BM28" s="8">
        <f t="shared" si="22"/>
        <v>18.27</v>
      </c>
      <c r="BN28" s="8">
        <f t="shared" si="23"/>
        <v>9.59</v>
      </c>
      <c r="BO28" s="8">
        <f t="shared" si="24"/>
        <v>9.59</v>
      </c>
      <c r="BP28" s="139">
        <f t="shared" si="25"/>
        <v>8.68</v>
      </c>
      <c r="BQ28" s="139">
        <f t="shared" si="26"/>
        <v>8.68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670</v>
      </c>
      <c r="G29" s="16">
        <f>'[3]02'!G31</f>
        <v>0</v>
      </c>
      <c r="H29" s="17">
        <f t="shared" si="27"/>
        <v>990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9.59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9.59</v>
      </c>
      <c r="AE29" s="8">
        <f t="shared" si="11"/>
        <v>9.59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9.59</v>
      </c>
      <c r="AL29" s="8">
        <f t="shared" si="31"/>
        <v>250.82000000000002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250.82000000000002</v>
      </c>
      <c r="AT29" s="8">
        <v>9.27</v>
      </c>
      <c r="AU29" s="8">
        <v>9.27</v>
      </c>
      <c r="AW29" s="197">
        <v>9.59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9.59</v>
      </c>
      <c r="BD29" s="197">
        <v>9.59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9.59</v>
      </c>
      <c r="BL29" s="8">
        <f t="shared" si="21"/>
        <v>9.27</v>
      </c>
      <c r="BM29" s="8">
        <f t="shared" si="22"/>
        <v>9.27</v>
      </c>
      <c r="BN29" s="8">
        <f t="shared" si="23"/>
        <v>9.59</v>
      </c>
      <c r="BO29" s="8">
        <f t="shared" si="24"/>
        <v>9.59</v>
      </c>
      <c r="BP29" s="139">
        <f t="shared" si="25"/>
        <v>-0.32000000000000028</v>
      </c>
      <c r="BQ29" s="139">
        <f t="shared" si="26"/>
        <v>-0.32000000000000028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670</v>
      </c>
      <c r="G30" s="16">
        <f>'[3]02'!G32</f>
        <v>0</v>
      </c>
      <c r="H30" s="17">
        <f t="shared" si="27"/>
        <v>990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9.59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9.59</v>
      </c>
      <c r="AE30" s="8">
        <f t="shared" si="11"/>
        <v>9.59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9.59</v>
      </c>
      <c r="AL30" s="8">
        <f t="shared" si="31"/>
        <v>250.82000000000002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250.82000000000002</v>
      </c>
      <c r="AT30" s="8">
        <v>9.27</v>
      </c>
      <c r="AU30" s="8">
        <v>9.27</v>
      </c>
      <c r="AW30" s="197">
        <v>9.59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9.59</v>
      </c>
      <c r="BD30" s="197">
        <v>9.59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9.59</v>
      </c>
      <c r="BL30" s="8">
        <f t="shared" si="21"/>
        <v>9.27</v>
      </c>
      <c r="BM30" s="8">
        <f t="shared" si="22"/>
        <v>9.27</v>
      </c>
      <c r="BN30" s="8">
        <f t="shared" si="23"/>
        <v>9.59</v>
      </c>
      <c r="BO30" s="8">
        <f t="shared" si="24"/>
        <v>9.59</v>
      </c>
      <c r="BP30" s="139">
        <f t="shared" si="25"/>
        <v>-0.32000000000000028</v>
      </c>
      <c r="BQ30" s="139">
        <f t="shared" si="26"/>
        <v>-0.32000000000000028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670</v>
      </c>
      <c r="G31" s="16">
        <f>'[3]02'!G33</f>
        <v>0</v>
      </c>
      <c r="H31" s="17">
        <f t="shared" si="27"/>
        <v>990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9.59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9.59</v>
      </c>
      <c r="AE31" s="8">
        <f t="shared" si="11"/>
        <v>9.59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9.59</v>
      </c>
      <c r="AL31" s="8">
        <f t="shared" si="31"/>
        <v>250.82000000000002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250.82000000000002</v>
      </c>
      <c r="AT31" s="8">
        <v>9.27</v>
      </c>
      <c r="AU31" s="8">
        <v>9.27</v>
      </c>
      <c r="AW31" s="197">
        <v>9.59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9.59</v>
      </c>
      <c r="BD31" s="197">
        <v>9.59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9.59</v>
      </c>
      <c r="BL31" s="8">
        <f t="shared" si="21"/>
        <v>9.27</v>
      </c>
      <c r="BM31" s="8">
        <f t="shared" si="22"/>
        <v>9.27</v>
      </c>
      <c r="BN31" s="8">
        <f t="shared" si="23"/>
        <v>9.59</v>
      </c>
      <c r="BO31" s="8">
        <f t="shared" si="24"/>
        <v>9.59</v>
      </c>
      <c r="BP31" s="139">
        <f t="shared" si="25"/>
        <v>-0.32000000000000028</v>
      </c>
      <c r="BQ31" s="139">
        <f t="shared" si="26"/>
        <v>-0.32000000000000028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670</v>
      </c>
      <c r="G32" s="16">
        <f>'[3]02'!G34</f>
        <v>0</v>
      </c>
      <c r="H32" s="17">
        <f t="shared" si="27"/>
        <v>990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9.59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9.59</v>
      </c>
      <c r="AE32" s="8">
        <f t="shared" si="11"/>
        <v>9.59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9.59</v>
      </c>
      <c r="AL32" s="8">
        <f t="shared" si="31"/>
        <v>250.82000000000002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250.82000000000002</v>
      </c>
      <c r="AT32" s="8">
        <v>9.27</v>
      </c>
      <c r="AU32" s="8">
        <v>9.27</v>
      </c>
      <c r="AW32" s="197">
        <v>9.59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9.59</v>
      </c>
      <c r="BD32" s="197">
        <v>9.59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9.59</v>
      </c>
      <c r="BL32" s="8">
        <f t="shared" si="21"/>
        <v>9.27</v>
      </c>
      <c r="BM32" s="8">
        <f t="shared" si="22"/>
        <v>9.27</v>
      </c>
      <c r="BN32" s="8">
        <f t="shared" si="23"/>
        <v>9.59</v>
      </c>
      <c r="BO32" s="8">
        <f t="shared" si="24"/>
        <v>9.59</v>
      </c>
      <c r="BP32" s="139">
        <f t="shared" si="25"/>
        <v>-0.32000000000000028</v>
      </c>
      <c r="BQ32" s="139">
        <f t="shared" si="26"/>
        <v>-0.32000000000000028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670</v>
      </c>
      <c r="G33" s="16">
        <f>'[3]02'!G35</f>
        <v>0</v>
      </c>
      <c r="H33" s="17">
        <f t="shared" si="27"/>
        <v>990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9.59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9.59</v>
      </c>
      <c r="AE33" s="8">
        <f t="shared" si="11"/>
        <v>9.59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9.59</v>
      </c>
      <c r="AL33" s="8">
        <f t="shared" si="31"/>
        <v>250.82000000000002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250.82000000000002</v>
      </c>
      <c r="AT33" s="8">
        <v>9.27</v>
      </c>
      <c r="AU33" s="8">
        <v>9.27</v>
      </c>
      <c r="AW33" s="197">
        <v>9.59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9.59</v>
      </c>
      <c r="BD33" s="197">
        <v>9.59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9.59</v>
      </c>
      <c r="BL33" s="8">
        <f t="shared" si="21"/>
        <v>9.27</v>
      </c>
      <c r="BM33" s="8">
        <f t="shared" si="22"/>
        <v>9.27</v>
      </c>
      <c r="BN33" s="8">
        <f t="shared" si="23"/>
        <v>9.59</v>
      </c>
      <c r="BO33" s="8">
        <f t="shared" si="24"/>
        <v>9.59</v>
      </c>
      <c r="BP33" s="139">
        <f t="shared" si="25"/>
        <v>-0.32000000000000028</v>
      </c>
      <c r="BQ33" s="139">
        <f t="shared" si="26"/>
        <v>-0.32000000000000028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670</v>
      </c>
      <c r="G34" s="16">
        <f>'[3]02'!G36</f>
        <v>0</v>
      </c>
      <c r="H34" s="17">
        <f t="shared" si="27"/>
        <v>990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9.59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9.59</v>
      </c>
      <c r="AE34" s="8">
        <f t="shared" si="11"/>
        <v>9.59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9.59</v>
      </c>
      <c r="AL34" s="8">
        <f t="shared" si="31"/>
        <v>250.82000000000002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250.82000000000002</v>
      </c>
      <c r="AT34" s="8">
        <v>9.27</v>
      </c>
      <c r="AU34" s="8">
        <v>9.27</v>
      </c>
      <c r="AW34" s="197">
        <v>9.59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9.59</v>
      </c>
      <c r="BD34" s="197">
        <v>9.59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9.59</v>
      </c>
      <c r="BL34" s="8">
        <f t="shared" si="21"/>
        <v>9.27</v>
      </c>
      <c r="BM34" s="8">
        <f t="shared" si="22"/>
        <v>9.27</v>
      </c>
      <c r="BN34" s="8">
        <f t="shared" si="23"/>
        <v>9.59</v>
      </c>
      <c r="BO34" s="8">
        <f t="shared" si="24"/>
        <v>9.59</v>
      </c>
      <c r="BP34" s="139">
        <f t="shared" si="25"/>
        <v>-0.32000000000000028</v>
      </c>
      <c r="BQ34" s="139">
        <f t="shared" si="26"/>
        <v>-0.32000000000000028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670</v>
      </c>
      <c r="G35" s="16">
        <f>'[3]02'!G37</f>
        <v>0</v>
      </c>
      <c r="H35" s="17">
        <f t="shared" si="27"/>
        <v>990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15.89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15.89</v>
      </c>
      <c r="AE35" s="8">
        <f t="shared" si="11"/>
        <v>15.89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15.89</v>
      </c>
      <c r="AL35" s="8">
        <f t="shared" si="31"/>
        <v>238.22000000000003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238.22000000000003</v>
      </c>
      <c r="AT35" s="8">
        <v>15.36</v>
      </c>
      <c r="AU35" s="8">
        <v>15.36</v>
      </c>
      <c r="AW35" s="197">
        <v>15.89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15.89</v>
      </c>
      <c r="BD35" s="197">
        <v>15.89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15.89</v>
      </c>
      <c r="BL35" s="8">
        <f t="shared" si="21"/>
        <v>15.36</v>
      </c>
      <c r="BM35" s="8">
        <f t="shared" si="22"/>
        <v>15.36</v>
      </c>
      <c r="BN35" s="8">
        <f t="shared" si="23"/>
        <v>15.89</v>
      </c>
      <c r="BO35" s="8">
        <f t="shared" si="24"/>
        <v>15.89</v>
      </c>
      <c r="BP35" s="139">
        <f t="shared" si="25"/>
        <v>-0.53000000000000114</v>
      </c>
      <c r="BQ35" s="139">
        <f t="shared" si="26"/>
        <v>-0.53000000000000114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670</v>
      </c>
      <c r="G36" s="16">
        <f>'[3]02'!G38</f>
        <v>0</v>
      </c>
      <c r="H36" s="17">
        <f t="shared" si="27"/>
        <v>990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15.89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15.89</v>
      </c>
      <c r="AE36" s="8">
        <f t="shared" si="11"/>
        <v>15.89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15.89</v>
      </c>
      <c r="AL36" s="8">
        <f t="shared" si="31"/>
        <v>238.22000000000003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238.22000000000003</v>
      </c>
      <c r="AT36" s="8">
        <v>15.36</v>
      </c>
      <c r="AU36" s="8">
        <v>15.36</v>
      </c>
      <c r="AW36" s="197">
        <v>15.89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15.89</v>
      </c>
      <c r="BD36" s="197">
        <v>15.89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15.89</v>
      </c>
      <c r="BL36" s="8">
        <f t="shared" si="21"/>
        <v>15.36</v>
      </c>
      <c r="BM36" s="8">
        <f t="shared" si="22"/>
        <v>15.36</v>
      </c>
      <c r="BN36" s="8">
        <f t="shared" si="23"/>
        <v>15.89</v>
      </c>
      <c r="BO36" s="8">
        <f t="shared" si="24"/>
        <v>15.89</v>
      </c>
      <c r="BP36" s="139">
        <f t="shared" si="25"/>
        <v>-0.53000000000000114</v>
      </c>
      <c r="BQ36" s="139">
        <f t="shared" si="26"/>
        <v>-0.53000000000000114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670</v>
      </c>
      <c r="G37" s="16">
        <f>'[3]02'!G39</f>
        <v>0</v>
      </c>
      <c r="H37" s="17">
        <f t="shared" si="27"/>
        <v>990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15.89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15.89</v>
      </c>
      <c r="AE37" s="8">
        <f t="shared" si="11"/>
        <v>15.89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15.89</v>
      </c>
      <c r="AL37" s="8">
        <f t="shared" si="31"/>
        <v>238.22000000000003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238.22000000000003</v>
      </c>
      <c r="AT37" s="8">
        <v>15.36</v>
      </c>
      <c r="AU37" s="8">
        <v>15.36</v>
      </c>
      <c r="AW37" s="197">
        <v>15.89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15.89</v>
      </c>
      <c r="BD37" s="197">
        <v>15.89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15.89</v>
      </c>
      <c r="BL37" s="8">
        <f t="shared" si="21"/>
        <v>15.36</v>
      </c>
      <c r="BM37" s="8">
        <f t="shared" si="22"/>
        <v>15.36</v>
      </c>
      <c r="BN37" s="8">
        <f t="shared" si="23"/>
        <v>15.89</v>
      </c>
      <c r="BO37" s="8">
        <f t="shared" si="24"/>
        <v>15.89</v>
      </c>
      <c r="BP37" s="139">
        <f t="shared" si="25"/>
        <v>-0.53000000000000114</v>
      </c>
      <c r="BQ37" s="139">
        <f t="shared" si="26"/>
        <v>-0.53000000000000114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670</v>
      </c>
      <c r="G38" s="16">
        <f>'[3]02'!G40</f>
        <v>0</v>
      </c>
      <c r="H38" s="17">
        <f t="shared" si="27"/>
        <v>990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15.89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15.89</v>
      </c>
      <c r="AE38" s="8">
        <f t="shared" si="11"/>
        <v>15.89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15.89</v>
      </c>
      <c r="AL38" s="8">
        <f t="shared" si="31"/>
        <v>238.22000000000003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238.22000000000003</v>
      </c>
      <c r="AT38" s="8">
        <v>15.36</v>
      </c>
      <c r="AU38" s="8">
        <v>15.36</v>
      </c>
      <c r="AW38" s="197">
        <v>15.89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15.89</v>
      </c>
      <c r="BD38" s="197">
        <v>15.89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15.89</v>
      </c>
      <c r="BL38" s="8">
        <f t="shared" si="21"/>
        <v>15.36</v>
      </c>
      <c r="BM38" s="8">
        <f t="shared" si="22"/>
        <v>15.36</v>
      </c>
      <c r="BN38" s="8">
        <f t="shared" si="23"/>
        <v>15.89</v>
      </c>
      <c r="BO38" s="8">
        <f t="shared" si="24"/>
        <v>15.89</v>
      </c>
      <c r="BP38" s="139">
        <f t="shared" si="25"/>
        <v>-0.53000000000000114</v>
      </c>
      <c r="BQ38" s="139">
        <f t="shared" si="26"/>
        <v>-0.53000000000000114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670</v>
      </c>
      <c r="G39" s="16">
        <f>'[3]02'!G41</f>
        <v>0</v>
      </c>
      <c r="H39" s="17">
        <f t="shared" si="27"/>
        <v>990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15.89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15.89</v>
      </c>
      <c r="AE39" s="8">
        <f t="shared" si="11"/>
        <v>15.89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15.89</v>
      </c>
      <c r="AL39" s="8">
        <f t="shared" si="31"/>
        <v>238.22000000000003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238.22000000000003</v>
      </c>
      <c r="AT39" s="8">
        <v>15.36</v>
      </c>
      <c r="AU39" s="8">
        <v>15.36</v>
      </c>
      <c r="AW39" s="197">
        <v>15.89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15.89</v>
      </c>
      <c r="BD39" s="197">
        <v>15.89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15.89</v>
      </c>
      <c r="BL39" s="8">
        <f t="shared" si="21"/>
        <v>15.36</v>
      </c>
      <c r="BM39" s="8">
        <f t="shared" si="22"/>
        <v>15.36</v>
      </c>
      <c r="BN39" s="8">
        <f t="shared" si="23"/>
        <v>15.89</v>
      </c>
      <c r="BO39" s="8">
        <f t="shared" si="24"/>
        <v>15.89</v>
      </c>
      <c r="BP39" s="139">
        <f t="shared" si="25"/>
        <v>-0.53000000000000114</v>
      </c>
      <c r="BQ39" s="139">
        <f t="shared" si="26"/>
        <v>-0.53000000000000114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670</v>
      </c>
      <c r="G40" s="16">
        <f>'[3]02'!G42</f>
        <v>0</v>
      </c>
      <c r="H40" s="17">
        <f t="shared" si="27"/>
        <v>990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15.89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15.89</v>
      </c>
      <c r="AE40" s="8">
        <f t="shared" si="11"/>
        <v>15.89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15.89</v>
      </c>
      <c r="AL40" s="8">
        <f t="shared" si="31"/>
        <v>238.22000000000003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238.22000000000003</v>
      </c>
      <c r="AT40" s="8">
        <v>15.36</v>
      </c>
      <c r="AU40" s="8">
        <v>15.36</v>
      </c>
      <c r="AW40" s="197">
        <v>15.89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15.89</v>
      </c>
      <c r="BD40" s="197">
        <v>15.89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15.89</v>
      </c>
      <c r="BL40" s="8">
        <f t="shared" si="21"/>
        <v>15.36</v>
      </c>
      <c r="BM40" s="8">
        <f t="shared" si="22"/>
        <v>15.36</v>
      </c>
      <c r="BN40" s="8">
        <f t="shared" si="23"/>
        <v>15.89</v>
      </c>
      <c r="BO40" s="8">
        <f t="shared" si="24"/>
        <v>15.89</v>
      </c>
      <c r="BP40" s="139">
        <f t="shared" si="25"/>
        <v>-0.53000000000000114</v>
      </c>
      <c r="BQ40" s="139">
        <f t="shared" si="26"/>
        <v>-0.53000000000000114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670</v>
      </c>
      <c r="G41" s="16">
        <f>'[3]02'!G43</f>
        <v>0</v>
      </c>
      <c r="H41" s="17">
        <f t="shared" si="27"/>
        <v>990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25.52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25.52</v>
      </c>
      <c r="AE41" s="8">
        <f t="shared" si="11"/>
        <v>25.52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25.52</v>
      </c>
      <c r="AL41" s="8">
        <f t="shared" si="31"/>
        <v>218.95999999999998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218.95999999999998</v>
      </c>
      <c r="AT41" s="8">
        <v>15.36</v>
      </c>
      <c r="AU41" s="8">
        <v>15.36</v>
      </c>
      <c r="AW41" s="197">
        <v>25.52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25.52</v>
      </c>
      <c r="BD41" s="197">
        <v>25.52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25.52</v>
      </c>
      <c r="BL41" s="8">
        <f t="shared" si="21"/>
        <v>15.36</v>
      </c>
      <c r="BM41" s="8">
        <f t="shared" si="22"/>
        <v>15.36</v>
      </c>
      <c r="BN41" s="8">
        <f t="shared" si="23"/>
        <v>25.52</v>
      </c>
      <c r="BO41" s="8">
        <f t="shared" si="24"/>
        <v>25.52</v>
      </c>
      <c r="BP41" s="139">
        <f t="shared" si="25"/>
        <v>-10.16</v>
      </c>
      <c r="BQ41" s="139">
        <f t="shared" si="26"/>
        <v>-10.16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670</v>
      </c>
      <c r="G42" s="16">
        <f>'[3]02'!G44</f>
        <v>0</v>
      </c>
      <c r="H42" s="17">
        <f t="shared" si="27"/>
        <v>990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23.47</v>
      </c>
      <c r="AU42" s="8">
        <v>23.47</v>
      </c>
      <c r="AW42" s="197">
        <v>26.99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26.99</v>
      </c>
      <c r="BD42" s="197">
        <v>26.99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26.99</v>
      </c>
      <c r="BL42" s="8">
        <f t="shared" si="21"/>
        <v>23.47</v>
      </c>
      <c r="BM42" s="8">
        <f t="shared" si="22"/>
        <v>23.47</v>
      </c>
      <c r="BN42" s="8">
        <f t="shared" si="23"/>
        <v>26.99</v>
      </c>
      <c r="BO42" s="8">
        <f t="shared" si="24"/>
        <v>26.99</v>
      </c>
      <c r="BP42" s="139">
        <f t="shared" si="25"/>
        <v>-3.5199999999999996</v>
      </c>
      <c r="BQ42" s="139">
        <f t="shared" si="26"/>
        <v>-3.5199999999999996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670</v>
      </c>
      <c r="G43" s="16">
        <f>'[3]02'!G45</f>
        <v>0</v>
      </c>
      <c r="H43" s="17">
        <f t="shared" si="27"/>
        <v>990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26.09</v>
      </c>
      <c r="AU43" s="8">
        <v>26.09</v>
      </c>
      <c r="AW43" s="197">
        <v>26.99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26.99</v>
      </c>
      <c r="BD43" s="197">
        <v>26.99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26.99</v>
      </c>
      <c r="BL43" s="8">
        <f t="shared" si="21"/>
        <v>26.09</v>
      </c>
      <c r="BM43" s="8">
        <f t="shared" si="22"/>
        <v>26.09</v>
      </c>
      <c r="BN43" s="8">
        <f t="shared" si="23"/>
        <v>26.99</v>
      </c>
      <c r="BO43" s="8">
        <f t="shared" si="24"/>
        <v>26.99</v>
      </c>
      <c r="BP43" s="139">
        <f t="shared" si="25"/>
        <v>-0.89999999999999858</v>
      </c>
      <c r="BQ43" s="139">
        <f t="shared" si="26"/>
        <v>-0.89999999999999858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670</v>
      </c>
      <c r="G44" s="16">
        <f>'[3]02'!G46</f>
        <v>0</v>
      </c>
      <c r="H44" s="17">
        <f t="shared" si="27"/>
        <v>990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26.09</v>
      </c>
      <c r="AU44" s="8">
        <v>26.09</v>
      </c>
      <c r="AW44" s="197">
        <v>26.99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26.99</v>
      </c>
      <c r="BD44" s="197">
        <v>26.99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26.99</v>
      </c>
      <c r="BL44" s="8">
        <f t="shared" si="21"/>
        <v>26.09</v>
      </c>
      <c r="BM44" s="8">
        <f t="shared" si="22"/>
        <v>26.09</v>
      </c>
      <c r="BN44" s="8">
        <f t="shared" si="23"/>
        <v>26.99</v>
      </c>
      <c r="BO44" s="8">
        <f t="shared" si="24"/>
        <v>26.99</v>
      </c>
      <c r="BP44" s="139">
        <f t="shared" si="25"/>
        <v>-0.89999999999999858</v>
      </c>
      <c r="BQ44" s="139">
        <f t="shared" si="26"/>
        <v>-0.89999999999999858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670</v>
      </c>
      <c r="G45" s="16">
        <f>'[3]02'!G47</f>
        <v>0</v>
      </c>
      <c r="H45" s="17">
        <f t="shared" si="27"/>
        <v>990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26.09</v>
      </c>
      <c r="AU45" s="8">
        <v>26.09</v>
      </c>
      <c r="AW45" s="197">
        <v>26.99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26.99</v>
      </c>
      <c r="BD45" s="197">
        <v>26.99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26.99</v>
      </c>
      <c r="BL45" s="8">
        <f t="shared" si="21"/>
        <v>26.09</v>
      </c>
      <c r="BM45" s="8">
        <f t="shared" si="22"/>
        <v>26.09</v>
      </c>
      <c r="BN45" s="8">
        <f t="shared" si="23"/>
        <v>26.99</v>
      </c>
      <c r="BO45" s="8">
        <f t="shared" si="24"/>
        <v>26.99</v>
      </c>
      <c r="BP45" s="139">
        <f t="shared" si="25"/>
        <v>-0.89999999999999858</v>
      </c>
      <c r="BQ45" s="139">
        <f t="shared" si="26"/>
        <v>-0.89999999999999858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670</v>
      </c>
      <c r="G46" s="16">
        <f>'[3]02'!G48</f>
        <v>0</v>
      </c>
      <c r="H46" s="17">
        <f t="shared" si="27"/>
        <v>990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26.09</v>
      </c>
      <c r="AU46" s="8">
        <v>26.09</v>
      </c>
      <c r="AW46" s="197">
        <v>26.99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26.99</v>
      </c>
      <c r="BD46" s="197">
        <v>26.99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26.99</v>
      </c>
      <c r="BL46" s="8">
        <f t="shared" si="21"/>
        <v>26.09</v>
      </c>
      <c r="BM46" s="8">
        <f t="shared" si="22"/>
        <v>26.09</v>
      </c>
      <c r="BN46" s="8">
        <f t="shared" si="23"/>
        <v>26.99</v>
      </c>
      <c r="BO46" s="8">
        <f t="shared" si="24"/>
        <v>26.99</v>
      </c>
      <c r="BP46" s="139">
        <f t="shared" si="25"/>
        <v>-0.89999999999999858</v>
      </c>
      <c r="BQ46" s="139">
        <f t="shared" si="26"/>
        <v>-0.89999999999999858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670</v>
      </c>
      <c r="G47" s="16">
        <f>'[3]02'!G49</f>
        <v>0</v>
      </c>
      <c r="H47" s="17">
        <f t="shared" si="27"/>
        <v>990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30.94</v>
      </c>
      <c r="AU47" s="8">
        <v>25.54</v>
      </c>
      <c r="AW47" s="197">
        <v>32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32</v>
      </c>
      <c r="BD47" s="197">
        <v>26.42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26.42</v>
      </c>
      <c r="BL47" s="8">
        <f t="shared" si="21"/>
        <v>30.94</v>
      </c>
      <c r="BM47" s="8">
        <f t="shared" si="22"/>
        <v>25.54</v>
      </c>
      <c r="BN47" s="8">
        <f t="shared" si="23"/>
        <v>32</v>
      </c>
      <c r="BO47" s="8">
        <f t="shared" si="24"/>
        <v>26.42</v>
      </c>
      <c r="BP47" s="139">
        <f t="shared" si="25"/>
        <v>-1.0599999999999987</v>
      </c>
      <c r="BQ47" s="139">
        <f t="shared" si="26"/>
        <v>-0.88000000000000256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670</v>
      </c>
      <c r="G48" s="16">
        <f>'[3]02'!G50</f>
        <v>0</v>
      </c>
      <c r="H48" s="17">
        <f t="shared" si="27"/>
        <v>990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30.94</v>
      </c>
      <c r="AU48" s="8">
        <v>25.54</v>
      </c>
      <c r="AW48" s="197">
        <v>32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32</v>
      </c>
      <c r="BD48" s="197">
        <v>26.42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26.42</v>
      </c>
      <c r="BL48" s="8">
        <f t="shared" si="21"/>
        <v>30.94</v>
      </c>
      <c r="BM48" s="8">
        <f t="shared" si="22"/>
        <v>25.54</v>
      </c>
      <c r="BN48" s="8">
        <f t="shared" si="23"/>
        <v>32</v>
      </c>
      <c r="BO48" s="8">
        <f t="shared" si="24"/>
        <v>26.42</v>
      </c>
      <c r="BP48" s="139">
        <f t="shared" si="25"/>
        <v>-1.0599999999999987</v>
      </c>
      <c r="BQ48" s="139">
        <f t="shared" si="26"/>
        <v>-0.88000000000000256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670</v>
      </c>
      <c r="G49" s="16">
        <f>'[3]02'!G51</f>
        <v>0</v>
      </c>
      <c r="H49" s="17">
        <f t="shared" si="27"/>
        <v>990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30.94</v>
      </c>
      <c r="AU49" s="8">
        <v>25.54</v>
      </c>
      <c r="AW49" s="197">
        <v>32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32</v>
      </c>
      <c r="BD49" s="197">
        <v>26.42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26.42</v>
      </c>
      <c r="BL49" s="8">
        <f t="shared" si="21"/>
        <v>30.94</v>
      </c>
      <c r="BM49" s="8">
        <f t="shared" si="22"/>
        <v>25.54</v>
      </c>
      <c r="BN49" s="8">
        <f t="shared" si="23"/>
        <v>32</v>
      </c>
      <c r="BO49" s="8">
        <f t="shared" si="24"/>
        <v>26.42</v>
      </c>
      <c r="BP49" s="139">
        <f t="shared" si="25"/>
        <v>-1.0599999999999987</v>
      </c>
      <c r="BQ49" s="139">
        <f t="shared" si="26"/>
        <v>-0.88000000000000256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670</v>
      </c>
      <c r="G50" s="16">
        <f>'[3]02'!G52</f>
        <v>0</v>
      </c>
      <c r="H50" s="17">
        <f t="shared" si="27"/>
        <v>990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30.94</v>
      </c>
      <c r="AU50" s="8">
        <v>25.54</v>
      </c>
      <c r="AW50" s="197">
        <v>32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32</v>
      </c>
      <c r="BD50" s="197">
        <v>26.42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26.42</v>
      </c>
      <c r="BL50" s="8">
        <f t="shared" si="21"/>
        <v>30.94</v>
      </c>
      <c r="BM50" s="8">
        <f t="shared" si="22"/>
        <v>25.54</v>
      </c>
      <c r="BN50" s="8">
        <f t="shared" si="23"/>
        <v>32</v>
      </c>
      <c r="BO50" s="8">
        <f t="shared" si="24"/>
        <v>26.42</v>
      </c>
      <c r="BP50" s="139">
        <f t="shared" si="25"/>
        <v>-1.0599999999999987</v>
      </c>
      <c r="BQ50" s="139">
        <f t="shared" si="26"/>
        <v>-0.88000000000000256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670</v>
      </c>
      <c r="G51" s="16">
        <f>'[3]02'!G53</f>
        <v>0</v>
      </c>
      <c r="H51" s="17">
        <f t="shared" si="27"/>
        <v>990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30.94</v>
      </c>
      <c r="AU51" s="8">
        <v>25.54</v>
      </c>
      <c r="AW51" s="197">
        <v>32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32</v>
      </c>
      <c r="BD51" s="197">
        <v>26.42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26.42</v>
      </c>
      <c r="BL51" s="8">
        <f t="shared" si="21"/>
        <v>30.94</v>
      </c>
      <c r="BM51" s="8">
        <f t="shared" si="22"/>
        <v>25.54</v>
      </c>
      <c r="BN51" s="8">
        <f t="shared" si="23"/>
        <v>32</v>
      </c>
      <c r="BO51" s="8">
        <f t="shared" si="24"/>
        <v>26.42</v>
      </c>
      <c r="BP51" s="139">
        <f t="shared" si="25"/>
        <v>-1.0599999999999987</v>
      </c>
      <c r="BQ51" s="139">
        <f t="shared" si="26"/>
        <v>-0.88000000000000256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670</v>
      </c>
      <c r="G52" s="16">
        <f>'[3]02'!G54</f>
        <v>0</v>
      </c>
      <c r="H52" s="17">
        <f t="shared" si="27"/>
        <v>990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30.94</v>
      </c>
      <c r="AU52" s="8">
        <v>25.54</v>
      </c>
      <c r="AW52" s="197">
        <v>32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32</v>
      </c>
      <c r="BD52" s="197">
        <v>26.42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26.42</v>
      </c>
      <c r="BL52" s="8">
        <f t="shared" si="21"/>
        <v>30.94</v>
      </c>
      <c r="BM52" s="8">
        <f t="shared" si="22"/>
        <v>25.54</v>
      </c>
      <c r="BN52" s="8">
        <f t="shared" si="23"/>
        <v>32</v>
      </c>
      <c r="BO52" s="8">
        <f t="shared" si="24"/>
        <v>26.42</v>
      </c>
      <c r="BP52" s="139">
        <f t="shared" si="25"/>
        <v>-1.0599999999999987</v>
      </c>
      <c r="BQ52" s="139">
        <f t="shared" si="26"/>
        <v>-0.88000000000000256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670</v>
      </c>
      <c r="G53" s="16">
        <f>'[3]02'!G55</f>
        <v>0</v>
      </c>
      <c r="H53" s="17">
        <f t="shared" si="27"/>
        <v>990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30.94</v>
      </c>
      <c r="AU53" s="8">
        <v>25.54</v>
      </c>
      <c r="AW53" s="197">
        <v>32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32</v>
      </c>
      <c r="BD53" s="197">
        <v>26.42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26.42</v>
      </c>
      <c r="BL53" s="8">
        <f t="shared" si="21"/>
        <v>30.94</v>
      </c>
      <c r="BM53" s="8">
        <f t="shared" si="22"/>
        <v>25.54</v>
      </c>
      <c r="BN53" s="8">
        <f t="shared" si="23"/>
        <v>32</v>
      </c>
      <c r="BO53" s="8">
        <f t="shared" si="24"/>
        <v>26.42</v>
      </c>
      <c r="BP53" s="139">
        <f t="shared" si="25"/>
        <v>-1.0599999999999987</v>
      </c>
      <c r="BQ53" s="139">
        <f t="shared" si="26"/>
        <v>-0.88000000000000256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670</v>
      </c>
      <c r="G54" s="16">
        <f>'[3]02'!G56</f>
        <v>0</v>
      </c>
      <c r="H54" s="17">
        <f t="shared" si="27"/>
        <v>990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30.94</v>
      </c>
      <c r="AU54" s="8">
        <v>25.54</v>
      </c>
      <c r="AW54" s="197">
        <v>32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32</v>
      </c>
      <c r="BD54" s="197">
        <v>26.42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26.42</v>
      </c>
      <c r="BL54" s="8">
        <f t="shared" si="21"/>
        <v>30.94</v>
      </c>
      <c r="BM54" s="8">
        <f t="shared" si="22"/>
        <v>25.54</v>
      </c>
      <c r="BN54" s="8">
        <f t="shared" si="23"/>
        <v>32</v>
      </c>
      <c r="BO54" s="8">
        <f t="shared" si="24"/>
        <v>26.42</v>
      </c>
      <c r="BP54" s="139">
        <f t="shared" si="25"/>
        <v>-1.0599999999999987</v>
      </c>
      <c r="BQ54" s="139">
        <f t="shared" si="26"/>
        <v>-0.88000000000000256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320</v>
      </c>
      <c r="G55" s="16">
        <f>'[3]02'!G57</f>
        <v>210</v>
      </c>
      <c r="H55" s="17">
        <f t="shared" si="27"/>
        <v>850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30.94</v>
      </c>
      <c r="AU55" s="8">
        <v>18.75</v>
      </c>
      <c r="AW55" s="197">
        <v>32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32</v>
      </c>
      <c r="BD55" s="197">
        <v>26.42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26.42</v>
      </c>
      <c r="BL55" s="8">
        <f t="shared" si="21"/>
        <v>30.94</v>
      </c>
      <c r="BM55" s="8">
        <f t="shared" si="22"/>
        <v>18.75</v>
      </c>
      <c r="BN55" s="8">
        <f t="shared" si="23"/>
        <v>32</v>
      </c>
      <c r="BO55" s="8">
        <f t="shared" si="24"/>
        <v>26.42</v>
      </c>
      <c r="BP55" s="139">
        <f t="shared" si="25"/>
        <v>-1.0599999999999987</v>
      </c>
      <c r="BQ55" s="139">
        <f t="shared" si="26"/>
        <v>-7.6700000000000017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320</v>
      </c>
      <c r="G56" s="16">
        <f>'[3]02'!G58</f>
        <v>210</v>
      </c>
      <c r="H56" s="17">
        <f t="shared" si="27"/>
        <v>850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30.94</v>
      </c>
      <c r="AU56" s="8">
        <v>18.75</v>
      </c>
      <c r="AW56" s="197">
        <v>32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32</v>
      </c>
      <c r="BD56" s="197">
        <v>26.42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26.42</v>
      </c>
      <c r="BL56" s="8">
        <f t="shared" si="21"/>
        <v>30.94</v>
      </c>
      <c r="BM56" s="8">
        <f t="shared" si="22"/>
        <v>18.75</v>
      </c>
      <c r="BN56" s="8">
        <f t="shared" si="23"/>
        <v>32</v>
      </c>
      <c r="BO56" s="8">
        <f t="shared" si="24"/>
        <v>26.42</v>
      </c>
      <c r="BP56" s="139">
        <f t="shared" si="25"/>
        <v>-1.0599999999999987</v>
      </c>
      <c r="BQ56" s="139">
        <f t="shared" si="26"/>
        <v>-7.6700000000000017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320</v>
      </c>
      <c r="G57" s="16">
        <f>'[3]02'!G59</f>
        <v>210</v>
      </c>
      <c r="H57" s="17">
        <f t="shared" si="27"/>
        <v>850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26.09</v>
      </c>
      <c r="AU57" s="8">
        <v>26.09</v>
      </c>
      <c r="AW57" s="197">
        <v>26.99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26.99</v>
      </c>
      <c r="BD57" s="197">
        <v>26.99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26.99</v>
      </c>
      <c r="BL57" s="8">
        <f t="shared" si="21"/>
        <v>26.09</v>
      </c>
      <c r="BM57" s="8">
        <f t="shared" si="22"/>
        <v>26.09</v>
      </c>
      <c r="BN57" s="8">
        <f t="shared" si="23"/>
        <v>26.99</v>
      </c>
      <c r="BO57" s="8">
        <f t="shared" si="24"/>
        <v>26.99</v>
      </c>
      <c r="BP57" s="139">
        <f t="shared" si="25"/>
        <v>-0.89999999999999858</v>
      </c>
      <c r="BQ57" s="139">
        <f t="shared" si="26"/>
        <v>-0.89999999999999858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320</v>
      </c>
      <c r="G58" s="16">
        <f>'[3]02'!G60</f>
        <v>210</v>
      </c>
      <c r="H58" s="17">
        <f t="shared" si="27"/>
        <v>850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26.09</v>
      </c>
      <c r="AU58" s="8">
        <v>26.09</v>
      </c>
      <c r="AW58" s="197">
        <v>26.99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26.99</v>
      </c>
      <c r="BD58" s="197">
        <v>26.99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26.99</v>
      </c>
      <c r="BL58" s="8">
        <f t="shared" si="21"/>
        <v>26.09</v>
      </c>
      <c r="BM58" s="8">
        <f t="shared" si="22"/>
        <v>26.09</v>
      </c>
      <c r="BN58" s="8">
        <f t="shared" si="23"/>
        <v>26.99</v>
      </c>
      <c r="BO58" s="8">
        <f t="shared" si="24"/>
        <v>26.99</v>
      </c>
      <c r="BP58" s="139">
        <f t="shared" si="25"/>
        <v>-0.89999999999999858</v>
      </c>
      <c r="BQ58" s="139">
        <f t="shared" si="26"/>
        <v>-0.89999999999999858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320</v>
      </c>
      <c r="G59" s="16">
        <f>'[3]02'!G61</f>
        <v>210</v>
      </c>
      <c r="H59" s="17">
        <f t="shared" si="27"/>
        <v>850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26.09</v>
      </c>
      <c r="AU59" s="8">
        <v>26.09</v>
      </c>
      <c r="AW59" s="197">
        <v>26.99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26.99</v>
      </c>
      <c r="BD59" s="197">
        <v>26.99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26.99</v>
      </c>
      <c r="BL59" s="8">
        <f t="shared" si="21"/>
        <v>26.09</v>
      </c>
      <c r="BM59" s="8">
        <f t="shared" si="22"/>
        <v>26.09</v>
      </c>
      <c r="BN59" s="8">
        <f t="shared" si="23"/>
        <v>26.99</v>
      </c>
      <c r="BO59" s="8">
        <f t="shared" si="24"/>
        <v>26.99</v>
      </c>
      <c r="BP59" s="139">
        <f t="shared" si="25"/>
        <v>-0.89999999999999858</v>
      </c>
      <c r="BQ59" s="139">
        <f t="shared" si="26"/>
        <v>-0.89999999999999858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320</v>
      </c>
      <c r="G60" s="16">
        <f>'[3]02'!G62</f>
        <v>210</v>
      </c>
      <c r="H60" s="17">
        <f t="shared" si="27"/>
        <v>850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26.09</v>
      </c>
      <c r="AU60" s="8">
        <v>26.09</v>
      </c>
      <c r="AW60" s="197">
        <v>26.99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26.99</v>
      </c>
      <c r="BD60" s="197">
        <v>26.99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26.99</v>
      </c>
      <c r="BL60" s="8">
        <f t="shared" si="21"/>
        <v>26.09</v>
      </c>
      <c r="BM60" s="8">
        <f t="shared" si="22"/>
        <v>26.09</v>
      </c>
      <c r="BN60" s="8">
        <f t="shared" si="23"/>
        <v>26.99</v>
      </c>
      <c r="BO60" s="8">
        <f t="shared" si="24"/>
        <v>26.99</v>
      </c>
      <c r="BP60" s="139">
        <f t="shared" si="25"/>
        <v>-0.89999999999999858</v>
      </c>
      <c r="BQ60" s="139">
        <f t="shared" si="26"/>
        <v>-0.89999999999999858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320</v>
      </c>
      <c r="G61" s="16">
        <f>'[3]02'!G63</f>
        <v>210</v>
      </c>
      <c r="H61" s="17">
        <f t="shared" si="27"/>
        <v>850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26.09</v>
      </c>
      <c r="AU61" s="8">
        <v>26.09</v>
      </c>
      <c r="AW61" s="197">
        <v>26.99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26.99</v>
      </c>
      <c r="BD61" s="197">
        <v>26.99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26.99</v>
      </c>
      <c r="BL61" s="8">
        <f t="shared" si="21"/>
        <v>26.09</v>
      </c>
      <c r="BM61" s="8">
        <f t="shared" si="22"/>
        <v>26.09</v>
      </c>
      <c r="BN61" s="8">
        <f t="shared" si="23"/>
        <v>26.99</v>
      </c>
      <c r="BO61" s="8">
        <f t="shared" si="24"/>
        <v>26.99</v>
      </c>
      <c r="BP61" s="139">
        <f t="shared" si="25"/>
        <v>-0.89999999999999858</v>
      </c>
      <c r="BQ61" s="139">
        <f t="shared" si="26"/>
        <v>-0.89999999999999858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320</v>
      </c>
      <c r="G62" s="16">
        <f>'[3]02'!G64</f>
        <v>210</v>
      </c>
      <c r="H62" s="17">
        <f t="shared" si="27"/>
        <v>850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26.09</v>
      </c>
      <c r="AU62" s="8">
        <v>26.09</v>
      </c>
      <c r="AW62" s="197">
        <v>26.99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26.99</v>
      </c>
      <c r="BD62" s="197">
        <v>26.99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26.99</v>
      </c>
      <c r="BL62" s="8">
        <f t="shared" si="21"/>
        <v>26.09</v>
      </c>
      <c r="BM62" s="8">
        <f t="shared" si="22"/>
        <v>26.09</v>
      </c>
      <c r="BN62" s="8">
        <f t="shared" si="23"/>
        <v>26.99</v>
      </c>
      <c r="BO62" s="8">
        <f t="shared" si="24"/>
        <v>26.99</v>
      </c>
      <c r="BP62" s="139">
        <f t="shared" si="25"/>
        <v>-0.89999999999999858</v>
      </c>
      <c r="BQ62" s="139">
        <f t="shared" si="26"/>
        <v>-0.89999999999999858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320</v>
      </c>
      <c r="G63" s="16">
        <f>'[3]02'!G65</f>
        <v>210</v>
      </c>
      <c r="H63" s="17">
        <f t="shared" si="27"/>
        <v>850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26.09</v>
      </c>
      <c r="AU63" s="8">
        <v>26.09</v>
      </c>
      <c r="AW63" s="197">
        <v>26.99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26.99</v>
      </c>
      <c r="BD63" s="197">
        <v>26.99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26.99</v>
      </c>
      <c r="BL63" s="8">
        <f t="shared" si="21"/>
        <v>26.09</v>
      </c>
      <c r="BM63" s="8">
        <f t="shared" si="22"/>
        <v>26.09</v>
      </c>
      <c r="BN63" s="8">
        <f t="shared" si="23"/>
        <v>26.99</v>
      </c>
      <c r="BO63" s="8">
        <f t="shared" si="24"/>
        <v>26.99</v>
      </c>
      <c r="BP63" s="139">
        <f t="shared" si="25"/>
        <v>-0.89999999999999858</v>
      </c>
      <c r="BQ63" s="139">
        <f t="shared" si="26"/>
        <v>-0.89999999999999858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320</v>
      </c>
      <c r="G64" s="16">
        <f>'[3]02'!G66</f>
        <v>210</v>
      </c>
      <c r="H64" s="17">
        <f t="shared" si="27"/>
        <v>850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26.09</v>
      </c>
      <c r="AU64" s="8">
        <v>26.09</v>
      </c>
      <c r="AW64" s="197">
        <v>26.99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26.99</v>
      </c>
      <c r="BD64" s="197">
        <v>26.99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26.99</v>
      </c>
      <c r="BL64" s="8">
        <f t="shared" si="21"/>
        <v>26.09</v>
      </c>
      <c r="BM64" s="8">
        <f t="shared" si="22"/>
        <v>26.09</v>
      </c>
      <c r="BN64" s="8">
        <f t="shared" si="23"/>
        <v>26.99</v>
      </c>
      <c r="BO64" s="8">
        <f t="shared" si="24"/>
        <v>26.99</v>
      </c>
      <c r="BP64" s="139">
        <f t="shared" si="25"/>
        <v>-0.89999999999999858</v>
      </c>
      <c r="BQ64" s="139">
        <f t="shared" si="26"/>
        <v>-0.89999999999999858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320</v>
      </c>
      <c r="G65" s="16">
        <f>'[3]02'!G67</f>
        <v>210</v>
      </c>
      <c r="H65" s="17">
        <f t="shared" si="27"/>
        <v>850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25.54</v>
      </c>
      <c r="AU65" s="8">
        <v>30.94</v>
      </c>
      <c r="AW65" s="197">
        <v>26.42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26.42</v>
      </c>
      <c r="BD65" s="197">
        <v>32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32</v>
      </c>
      <c r="BL65" s="8">
        <f t="shared" si="21"/>
        <v>25.54</v>
      </c>
      <c r="BM65" s="8">
        <f t="shared" si="22"/>
        <v>30.94</v>
      </c>
      <c r="BN65" s="8">
        <f t="shared" si="23"/>
        <v>26.42</v>
      </c>
      <c r="BO65" s="8">
        <f t="shared" si="24"/>
        <v>32</v>
      </c>
      <c r="BP65" s="139">
        <f t="shared" si="25"/>
        <v>-0.88000000000000256</v>
      </c>
      <c r="BQ65" s="139">
        <f t="shared" si="26"/>
        <v>-1.0599999999999987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320</v>
      </c>
      <c r="G66" s="16">
        <f>'[3]02'!G68</f>
        <v>210</v>
      </c>
      <c r="H66" s="17">
        <f t="shared" si="27"/>
        <v>850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24.17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24.17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213.82999999999998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213.82999999999998</v>
      </c>
      <c r="AT66" s="8">
        <v>23.37</v>
      </c>
      <c r="AU66" s="8">
        <v>30.94</v>
      </c>
      <c r="AW66" s="197">
        <v>24.17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24.17</v>
      </c>
      <c r="BD66" s="197">
        <v>32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32</v>
      </c>
      <c r="BL66" s="8">
        <f t="shared" si="21"/>
        <v>23.37</v>
      </c>
      <c r="BM66" s="8">
        <f t="shared" si="22"/>
        <v>30.94</v>
      </c>
      <c r="BN66" s="8">
        <f t="shared" si="23"/>
        <v>24.17</v>
      </c>
      <c r="BO66" s="8">
        <f t="shared" si="24"/>
        <v>32</v>
      </c>
      <c r="BP66" s="139">
        <f t="shared" si="25"/>
        <v>-0.80000000000000071</v>
      </c>
      <c r="BQ66" s="139">
        <f t="shared" si="26"/>
        <v>-1.0599999999999987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320</v>
      </c>
      <c r="G67" s="16">
        <f>'[3]02'!G69</f>
        <v>210</v>
      </c>
      <c r="H67" s="17">
        <f t="shared" si="27"/>
        <v>850</v>
      </c>
      <c r="I67" s="15">
        <f>'[3]02'!J69</f>
        <v>286.82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286.82</v>
      </c>
      <c r="P67" s="18">
        <f>frq!C67</f>
        <v>1</v>
      </c>
      <c r="Q67" s="15">
        <f t="shared" si="33"/>
        <v>286.82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286.82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254.82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254.82</v>
      </c>
      <c r="AT67" s="8">
        <v>0</v>
      </c>
      <c r="AU67" s="8">
        <v>30.94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0</v>
      </c>
      <c r="BD67" s="197">
        <v>32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32</v>
      </c>
      <c r="BL67" s="8">
        <f t="shared" si="21"/>
        <v>0</v>
      </c>
      <c r="BM67" s="8">
        <f t="shared" si="22"/>
        <v>30.94</v>
      </c>
      <c r="BN67" s="8">
        <f t="shared" si="23"/>
        <v>0</v>
      </c>
      <c r="BO67" s="8">
        <f t="shared" si="24"/>
        <v>32</v>
      </c>
      <c r="BP67" s="139">
        <f t="shared" si="25"/>
        <v>0</v>
      </c>
      <c r="BQ67" s="139">
        <f t="shared" si="26"/>
        <v>-1.0599999999999987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320</v>
      </c>
      <c r="G68" s="16">
        <f>'[3]02'!G70</f>
        <v>210</v>
      </c>
      <c r="H68" s="17">
        <f t="shared" si="27"/>
        <v>850</v>
      </c>
      <c r="I68" s="15">
        <f>'[3]02'!J70</f>
        <v>286.82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286.82</v>
      </c>
      <c r="P68" s="18">
        <f>frq!C68</f>
        <v>1</v>
      </c>
      <c r="Q68" s="15">
        <f t="shared" si="33"/>
        <v>286.82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286.82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254.82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254.82</v>
      </c>
      <c r="AT68" s="8">
        <v>0</v>
      </c>
      <c r="AU68" s="8">
        <v>30.94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0</v>
      </c>
      <c r="BD68" s="197">
        <v>32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30.94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-1.0599999999999987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320</v>
      </c>
      <c r="G69" s="16">
        <f>'[3]02'!G71</f>
        <v>210</v>
      </c>
      <c r="H69" s="17">
        <f t="shared" ref="H69:H98" si="59">SUM(B69:G69)</f>
        <v>850</v>
      </c>
      <c r="I69" s="15">
        <f>'[3]02'!J71</f>
        <v>310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310</v>
      </c>
      <c r="P69" s="18">
        <f>frq!C69</f>
        <v>1</v>
      </c>
      <c r="Q69" s="15">
        <f t="shared" si="33"/>
        <v>310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31.31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31.31</v>
      </c>
      <c r="AL69" s="8">
        <f t="shared" si="35"/>
        <v>278.69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278.69</v>
      </c>
      <c r="AT69" s="8">
        <v>0</v>
      </c>
      <c r="AU69" s="8">
        <v>30.27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0</v>
      </c>
      <c r="BD69" s="197">
        <v>31.31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31.31</v>
      </c>
      <c r="BL69" s="8">
        <f t="shared" si="53"/>
        <v>0</v>
      </c>
      <c r="BM69" s="8">
        <f t="shared" si="54"/>
        <v>30.27</v>
      </c>
      <c r="BN69" s="8">
        <f t="shared" si="55"/>
        <v>0</v>
      </c>
      <c r="BO69" s="8">
        <f t="shared" si="56"/>
        <v>31.31</v>
      </c>
      <c r="BP69" s="139">
        <f t="shared" si="57"/>
        <v>0</v>
      </c>
      <c r="BQ69" s="139">
        <f t="shared" si="58"/>
        <v>-1.0399999999999991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320</v>
      </c>
      <c r="G70" s="16">
        <f>'[3]02'!G72</f>
        <v>210</v>
      </c>
      <c r="H70" s="17">
        <f t="shared" si="59"/>
        <v>850</v>
      </c>
      <c r="I70" s="15">
        <f>'[3]02'!J72</f>
        <v>310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279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279</v>
      </c>
      <c r="AT70" s="8">
        <v>0</v>
      </c>
      <c r="AU70" s="8">
        <v>29.97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0</v>
      </c>
      <c r="BD70" s="197">
        <v>31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31</v>
      </c>
      <c r="BL70" s="8">
        <f t="shared" si="53"/>
        <v>0</v>
      </c>
      <c r="BM70" s="8">
        <f t="shared" si="54"/>
        <v>29.97</v>
      </c>
      <c r="BN70" s="8">
        <f t="shared" si="55"/>
        <v>0</v>
      </c>
      <c r="BO70" s="8">
        <f t="shared" si="56"/>
        <v>31</v>
      </c>
      <c r="BP70" s="139">
        <f t="shared" si="57"/>
        <v>0</v>
      </c>
      <c r="BQ70" s="139">
        <f t="shared" si="58"/>
        <v>-1.0300000000000011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320</v>
      </c>
      <c r="G71" s="16">
        <f>'[3]02'!G73</f>
        <v>210</v>
      </c>
      <c r="H71" s="17">
        <f t="shared" si="59"/>
        <v>850</v>
      </c>
      <c r="I71" s="15">
        <f>'[3]02'!J73</f>
        <v>310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T71" s="8">
        <v>0</v>
      </c>
      <c r="AU71" s="8">
        <v>29.97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0</v>
      </c>
      <c r="BD71" s="197">
        <v>31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31</v>
      </c>
      <c r="BL71" s="8">
        <f t="shared" si="53"/>
        <v>0</v>
      </c>
      <c r="BM71" s="8">
        <f t="shared" si="54"/>
        <v>29.97</v>
      </c>
      <c r="BN71" s="8">
        <f t="shared" si="55"/>
        <v>0</v>
      </c>
      <c r="BO71" s="8">
        <f t="shared" si="56"/>
        <v>31</v>
      </c>
      <c r="BP71" s="139">
        <f t="shared" si="57"/>
        <v>0</v>
      </c>
      <c r="BQ71" s="139">
        <f t="shared" si="58"/>
        <v>-1.0300000000000011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320</v>
      </c>
      <c r="G72" s="16">
        <f>'[3]02'!G74</f>
        <v>210</v>
      </c>
      <c r="H72" s="17">
        <f t="shared" si="59"/>
        <v>850</v>
      </c>
      <c r="I72" s="15">
        <f>'[3]02'!J74</f>
        <v>310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T72" s="8">
        <v>0</v>
      </c>
      <c r="AU72" s="8">
        <v>30.27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0</v>
      </c>
      <c r="BD72" s="197">
        <v>31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31</v>
      </c>
      <c r="BL72" s="8">
        <f t="shared" si="53"/>
        <v>0</v>
      </c>
      <c r="BM72" s="8">
        <f t="shared" si="54"/>
        <v>30.27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-0.73000000000000043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320</v>
      </c>
      <c r="G73" s="16">
        <f>'[3]02'!G75</f>
        <v>210</v>
      </c>
      <c r="H73" s="17">
        <f t="shared" si="59"/>
        <v>850</v>
      </c>
      <c r="I73" s="15">
        <f>'[3]02'!J75</f>
        <v>310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T73" s="8">
        <v>0</v>
      </c>
      <c r="AU73" s="8">
        <v>29.97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0</v>
      </c>
      <c r="BD73" s="197">
        <v>31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31</v>
      </c>
      <c r="BL73" s="8">
        <f t="shared" si="53"/>
        <v>0</v>
      </c>
      <c r="BM73" s="8">
        <f t="shared" si="54"/>
        <v>29.97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-1.0300000000000011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320</v>
      </c>
      <c r="G74" s="16">
        <f>'[3]02'!G76</f>
        <v>210</v>
      </c>
      <c r="H74" s="17">
        <f t="shared" si="59"/>
        <v>850</v>
      </c>
      <c r="I74" s="15">
        <f>'[3]02'!J76</f>
        <v>310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T74" s="8">
        <v>0</v>
      </c>
      <c r="AU74" s="8">
        <v>29.97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0</v>
      </c>
      <c r="BD74" s="197">
        <v>31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31</v>
      </c>
      <c r="BL74" s="8">
        <f t="shared" si="53"/>
        <v>0</v>
      </c>
      <c r="BM74" s="8">
        <f t="shared" si="54"/>
        <v>29.97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-1.0300000000000011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320</v>
      </c>
      <c r="G75" s="16">
        <f>'[3]02'!G77</f>
        <v>210</v>
      </c>
      <c r="H75" s="17">
        <f t="shared" si="59"/>
        <v>850</v>
      </c>
      <c r="I75" s="15">
        <f>'[3]02'!J77</f>
        <v>315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0</v>
      </c>
      <c r="AU75" s="8">
        <v>30.45</v>
      </c>
      <c r="AW75" s="197">
        <v>31.5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31.5</v>
      </c>
      <c r="BD75" s="197">
        <v>31.5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31.5</v>
      </c>
      <c r="BL75" s="8">
        <f t="shared" si="53"/>
        <v>0</v>
      </c>
      <c r="BM75" s="8">
        <f t="shared" si="54"/>
        <v>30.45</v>
      </c>
      <c r="BN75" s="8">
        <f t="shared" si="55"/>
        <v>31.5</v>
      </c>
      <c r="BO75" s="8">
        <f t="shared" si="56"/>
        <v>31.5</v>
      </c>
      <c r="BP75" s="139">
        <f t="shared" si="57"/>
        <v>-31.5</v>
      </c>
      <c r="BQ75" s="139">
        <f t="shared" si="58"/>
        <v>-1.0500000000000007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320</v>
      </c>
      <c r="G76" s="16">
        <f>'[3]02'!G78</f>
        <v>210</v>
      </c>
      <c r="H76" s="17">
        <f t="shared" si="59"/>
        <v>850</v>
      </c>
      <c r="I76" s="15">
        <f>'[3]02'!J78</f>
        <v>315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0</v>
      </c>
      <c r="AU76" s="8">
        <v>30.45</v>
      </c>
      <c r="AW76" s="197">
        <v>31.5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31.5</v>
      </c>
      <c r="BD76" s="197">
        <v>31.5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31.5</v>
      </c>
      <c r="BL76" s="8">
        <f t="shared" si="53"/>
        <v>0</v>
      </c>
      <c r="BM76" s="8">
        <f t="shared" si="54"/>
        <v>30.45</v>
      </c>
      <c r="BN76" s="8">
        <f t="shared" si="55"/>
        <v>31.5</v>
      </c>
      <c r="BO76" s="8">
        <f t="shared" si="56"/>
        <v>31.5</v>
      </c>
      <c r="BP76" s="139">
        <f t="shared" si="57"/>
        <v>-31.5</v>
      </c>
      <c r="BQ76" s="139">
        <f t="shared" si="58"/>
        <v>-1.0500000000000007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320</v>
      </c>
      <c r="G77" s="16">
        <f>'[3]02'!G79</f>
        <v>210</v>
      </c>
      <c r="H77" s="17">
        <f t="shared" si="59"/>
        <v>850</v>
      </c>
      <c r="I77" s="15">
        <f>'[3]02'!J79</f>
        <v>286.82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286.82</v>
      </c>
      <c r="P77" s="18">
        <f>frq!C77</f>
        <v>1</v>
      </c>
      <c r="Q77" s="15">
        <f t="shared" si="33"/>
        <v>286.82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286.82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254.82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254.82</v>
      </c>
      <c r="AT77" s="8">
        <v>0</v>
      </c>
      <c r="AU77" s="8">
        <v>30.94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0</v>
      </c>
      <c r="BD77" s="197">
        <v>32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32</v>
      </c>
      <c r="BL77" s="8">
        <f t="shared" si="53"/>
        <v>0</v>
      </c>
      <c r="BM77" s="8">
        <f t="shared" si="54"/>
        <v>30.94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-1.0599999999999987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320</v>
      </c>
      <c r="G78" s="16">
        <f>'[3]02'!G80</f>
        <v>210</v>
      </c>
      <c r="H78" s="17">
        <f t="shared" si="59"/>
        <v>850</v>
      </c>
      <c r="I78" s="15">
        <f>'[3]02'!J80</f>
        <v>286.82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286.82</v>
      </c>
      <c r="P78" s="18">
        <f>frq!C78</f>
        <v>1</v>
      </c>
      <c r="Q78" s="15">
        <f t="shared" si="33"/>
        <v>286.82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286.82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254.82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254.82</v>
      </c>
      <c r="AT78" s="8">
        <v>0</v>
      </c>
      <c r="AU78" s="8">
        <v>30.94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0</v>
      </c>
      <c r="BD78" s="197">
        <v>32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32</v>
      </c>
      <c r="BL78" s="8">
        <f t="shared" si="53"/>
        <v>0</v>
      </c>
      <c r="BM78" s="8">
        <f t="shared" si="54"/>
        <v>30.94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-1.0599999999999987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320</v>
      </c>
      <c r="G79" s="16">
        <f>'[3]02'!G81</f>
        <v>210</v>
      </c>
      <c r="H79" s="17">
        <f t="shared" si="59"/>
        <v>850</v>
      </c>
      <c r="I79" s="15">
        <f>'[3]02'!J81</f>
        <v>300.82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300.82</v>
      </c>
      <c r="P79" s="18">
        <f>frq!C79</f>
        <v>1</v>
      </c>
      <c r="Q79" s="15">
        <f t="shared" si="33"/>
        <v>300.82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300.82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300.82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300.82</v>
      </c>
      <c r="AT79" s="8">
        <v>0</v>
      </c>
      <c r="AU79" s="8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0</v>
      </c>
      <c r="BD79" s="197">
        <v>0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320</v>
      </c>
      <c r="G80" s="16">
        <f>'[3]02'!G82</f>
        <v>210</v>
      </c>
      <c r="H80" s="17">
        <f t="shared" si="59"/>
        <v>850</v>
      </c>
      <c r="I80" s="15">
        <f>'[3]02'!J82</f>
        <v>300.82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300.82</v>
      </c>
      <c r="P80" s="18">
        <f>frq!C80</f>
        <v>1</v>
      </c>
      <c r="Q80" s="15">
        <f t="shared" si="33"/>
        <v>300.82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300.82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300.82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300.82</v>
      </c>
      <c r="AT80" s="8">
        <v>0</v>
      </c>
      <c r="AU80" s="8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0</v>
      </c>
      <c r="BD80" s="197">
        <v>0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320</v>
      </c>
      <c r="G81" s="16">
        <f>'[3]02'!G83</f>
        <v>210</v>
      </c>
      <c r="H81" s="17">
        <f t="shared" si="59"/>
        <v>850</v>
      </c>
      <c r="I81" s="15">
        <f>'[3]02'!J83</f>
        <v>300.82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300.82</v>
      </c>
      <c r="P81" s="18">
        <f>frq!C81</f>
        <v>1</v>
      </c>
      <c r="Q81" s="15">
        <f t="shared" si="33"/>
        <v>300.82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300.82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300.82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300.82</v>
      </c>
      <c r="AT81" s="8">
        <v>0</v>
      </c>
      <c r="AU81" s="8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0</v>
      </c>
      <c r="BD81" s="197">
        <v>0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320</v>
      </c>
      <c r="G82" s="16">
        <f>'[3]02'!G84</f>
        <v>210</v>
      </c>
      <c r="H82" s="17">
        <f t="shared" si="59"/>
        <v>850</v>
      </c>
      <c r="I82" s="15">
        <f>'[3]02'!J84</f>
        <v>300.82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300.82</v>
      </c>
      <c r="P82" s="18">
        <f>frq!C82</f>
        <v>1</v>
      </c>
      <c r="Q82" s="15">
        <f t="shared" si="33"/>
        <v>300.82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300.82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300.82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300.82</v>
      </c>
      <c r="AT82" s="8">
        <v>0</v>
      </c>
      <c r="AU82" s="8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0</v>
      </c>
      <c r="BD82" s="197">
        <v>0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320</v>
      </c>
      <c r="G83" s="16">
        <f>'[3]02'!G85</f>
        <v>210</v>
      </c>
      <c r="H83" s="17">
        <f t="shared" si="59"/>
        <v>850</v>
      </c>
      <c r="I83" s="15">
        <f>'[3]02'!J85</f>
        <v>270.22000000000003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270.22000000000003</v>
      </c>
      <c r="P83" s="18">
        <f>frq!C83</f>
        <v>1</v>
      </c>
      <c r="Q83" s="15">
        <f t="shared" si="33"/>
        <v>270.22000000000003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270.22000000000003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238.22000000000003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238.22000000000003</v>
      </c>
      <c r="AT83" s="8">
        <v>30.94</v>
      </c>
      <c r="AU83" s="8">
        <v>0</v>
      </c>
      <c r="AW83" s="197">
        <v>32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32</v>
      </c>
      <c r="BD83" s="197">
        <v>0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0</v>
      </c>
      <c r="BL83" s="8">
        <f t="shared" si="53"/>
        <v>30.94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9">
        <f t="shared" si="57"/>
        <v>-1.0599999999999987</v>
      </c>
      <c r="BQ83" s="139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320</v>
      </c>
      <c r="G84" s="16">
        <f>'[3]02'!G86</f>
        <v>210</v>
      </c>
      <c r="H84" s="17">
        <f t="shared" si="59"/>
        <v>850</v>
      </c>
      <c r="I84" s="15">
        <f>'[3]02'!J86</f>
        <v>270.22000000000003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270.22000000000003</v>
      </c>
      <c r="P84" s="18">
        <f>frq!C84</f>
        <v>1</v>
      </c>
      <c r="Q84" s="15">
        <f t="shared" si="33"/>
        <v>270.22000000000003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270.22000000000003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238.22000000000003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238.22000000000003</v>
      </c>
      <c r="AT84" s="8">
        <v>30.94</v>
      </c>
      <c r="AU84" s="8">
        <v>0</v>
      </c>
      <c r="AW84" s="197">
        <v>32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32</v>
      </c>
      <c r="BD84" s="197">
        <v>0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0</v>
      </c>
      <c r="BL84" s="8">
        <f t="shared" si="53"/>
        <v>30.94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9">
        <f t="shared" si="57"/>
        <v>-1.0599999999999987</v>
      </c>
      <c r="BQ84" s="139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320</v>
      </c>
      <c r="G85" s="16">
        <f>'[3]02'!G87</f>
        <v>210</v>
      </c>
      <c r="H85" s="17">
        <f t="shared" si="59"/>
        <v>850</v>
      </c>
      <c r="I85" s="15">
        <f>'[3]02'!J87</f>
        <v>270.22000000000003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270.22000000000003</v>
      </c>
      <c r="P85" s="18">
        <f>frq!C85</f>
        <v>1</v>
      </c>
      <c r="Q85" s="15">
        <f t="shared" si="33"/>
        <v>270.22000000000003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270.22000000000003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238.22000000000003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238.22000000000003</v>
      </c>
      <c r="AT85" s="8">
        <v>30.94</v>
      </c>
      <c r="AU85" s="8">
        <v>0</v>
      </c>
      <c r="AW85" s="197">
        <v>32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32</v>
      </c>
      <c r="BD85" s="197">
        <v>0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0</v>
      </c>
      <c r="BL85" s="8">
        <f t="shared" si="53"/>
        <v>30.94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9">
        <f t="shared" si="57"/>
        <v>-1.0599999999999987</v>
      </c>
      <c r="BQ85" s="139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320</v>
      </c>
      <c r="G86" s="16">
        <f>'[3]02'!G88</f>
        <v>210</v>
      </c>
      <c r="H86" s="17">
        <f t="shared" si="59"/>
        <v>850</v>
      </c>
      <c r="I86" s="15">
        <f>'[3]02'!J88</f>
        <v>270.22000000000003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270.22000000000003</v>
      </c>
      <c r="P86" s="18">
        <f>frq!C86</f>
        <v>1</v>
      </c>
      <c r="Q86" s="15">
        <f t="shared" si="33"/>
        <v>270.22000000000003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270.22000000000003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238.22000000000003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238.22000000000003</v>
      </c>
      <c r="AT86" s="8">
        <v>30.94</v>
      </c>
      <c r="AU86" s="8">
        <v>0</v>
      </c>
      <c r="AW86" s="197">
        <v>32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32</v>
      </c>
      <c r="BD86" s="197">
        <v>0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0</v>
      </c>
      <c r="BL86" s="8">
        <f t="shared" si="53"/>
        <v>30.94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9">
        <f t="shared" si="57"/>
        <v>-1.0599999999999987</v>
      </c>
      <c r="BQ86" s="139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320</v>
      </c>
      <c r="G87" s="16">
        <f>'[3]02'!G89</f>
        <v>210</v>
      </c>
      <c r="H87" s="17">
        <f t="shared" si="59"/>
        <v>850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19.39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19.39</v>
      </c>
      <c r="AL87" s="8">
        <f t="shared" si="35"/>
        <v>218.61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218.61</v>
      </c>
      <c r="AT87" s="8">
        <v>30.94</v>
      </c>
      <c r="AU87" s="8">
        <v>18.75</v>
      </c>
      <c r="AW87" s="197">
        <v>32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32</v>
      </c>
      <c r="BD87" s="197">
        <v>19.39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19.39</v>
      </c>
      <c r="BL87" s="8">
        <f t="shared" si="53"/>
        <v>30.94</v>
      </c>
      <c r="BM87" s="8">
        <f t="shared" si="54"/>
        <v>18.75</v>
      </c>
      <c r="BN87" s="8">
        <f t="shared" si="55"/>
        <v>32</v>
      </c>
      <c r="BO87" s="8">
        <f t="shared" si="56"/>
        <v>19.39</v>
      </c>
      <c r="BP87" s="139">
        <f t="shared" si="57"/>
        <v>-1.0599999999999987</v>
      </c>
      <c r="BQ87" s="139">
        <f t="shared" si="58"/>
        <v>-0.64000000000000057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320</v>
      </c>
      <c r="G88" s="16">
        <f>'[3]02'!G90</f>
        <v>210</v>
      </c>
      <c r="H88" s="17">
        <f t="shared" si="59"/>
        <v>850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19.39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19.39</v>
      </c>
      <c r="AL88" s="8">
        <f t="shared" si="35"/>
        <v>218.61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218.61</v>
      </c>
      <c r="AT88" s="8">
        <v>30.94</v>
      </c>
      <c r="AU88" s="8">
        <v>18.75</v>
      </c>
      <c r="AW88" s="197">
        <v>32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32</v>
      </c>
      <c r="BD88" s="197">
        <v>19.39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19.39</v>
      </c>
      <c r="BL88" s="8">
        <f t="shared" si="53"/>
        <v>30.94</v>
      </c>
      <c r="BM88" s="8">
        <f t="shared" si="54"/>
        <v>18.75</v>
      </c>
      <c r="BN88" s="8">
        <f t="shared" si="55"/>
        <v>32</v>
      </c>
      <c r="BO88" s="8">
        <f t="shared" si="56"/>
        <v>19.39</v>
      </c>
      <c r="BP88" s="139">
        <f t="shared" si="57"/>
        <v>-1.0599999999999987</v>
      </c>
      <c r="BQ88" s="139">
        <f t="shared" si="58"/>
        <v>-0.64000000000000057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320</v>
      </c>
      <c r="G89" s="16">
        <f>'[3]02'!G91</f>
        <v>210</v>
      </c>
      <c r="H89" s="17">
        <f t="shared" si="59"/>
        <v>850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19.39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19.39</v>
      </c>
      <c r="AL89" s="8">
        <f t="shared" si="35"/>
        <v>218.61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218.61</v>
      </c>
      <c r="AT89" s="8">
        <v>30.94</v>
      </c>
      <c r="AU89" s="8">
        <v>18.75</v>
      </c>
      <c r="AW89" s="197">
        <v>32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32</v>
      </c>
      <c r="BD89" s="197">
        <v>19.39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19.39</v>
      </c>
      <c r="BL89" s="8">
        <f t="shared" si="53"/>
        <v>30.94</v>
      </c>
      <c r="BM89" s="8">
        <f t="shared" si="54"/>
        <v>18.75</v>
      </c>
      <c r="BN89" s="8">
        <f t="shared" si="55"/>
        <v>32</v>
      </c>
      <c r="BO89" s="8">
        <f t="shared" si="56"/>
        <v>19.39</v>
      </c>
      <c r="BP89" s="139">
        <f t="shared" si="57"/>
        <v>-1.0599999999999987</v>
      </c>
      <c r="BQ89" s="139">
        <f t="shared" si="58"/>
        <v>-0.64000000000000057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320</v>
      </c>
      <c r="G90" s="16">
        <f>'[3]02'!G92</f>
        <v>210</v>
      </c>
      <c r="H90" s="17">
        <f t="shared" si="59"/>
        <v>850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19.39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19.39</v>
      </c>
      <c r="AL90" s="8">
        <f t="shared" si="35"/>
        <v>218.61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218.61</v>
      </c>
      <c r="AT90" s="8">
        <v>30.94</v>
      </c>
      <c r="AU90" s="8">
        <v>18.75</v>
      </c>
      <c r="AW90" s="197">
        <v>32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32</v>
      </c>
      <c r="BD90" s="197">
        <v>19.39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19.39</v>
      </c>
      <c r="BL90" s="8">
        <f t="shared" si="53"/>
        <v>30.94</v>
      </c>
      <c r="BM90" s="8">
        <f t="shared" si="54"/>
        <v>18.75</v>
      </c>
      <c r="BN90" s="8">
        <f t="shared" si="55"/>
        <v>32</v>
      </c>
      <c r="BO90" s="8">
        <f t="shared" si="56"/>
        <v>19.39</v>
      </c>
      <c r="BP90" s="139">
        <f t="shared" si="57"/>
        <v>-1.0599999999999987</v>
      </c>
      <c r="BQ90" s="139">
        <f t="shared" si="58"/>
        <v>-0.64000000000000057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320</v>
      </c>
      <c r="G91" s="16">
        <f>'[3]02'!G93</f>
        <v>210</v>
      </c>
      <c r="H91" s="17">
        <f t="shared" si="59"/>
        <v>850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19.39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19.39</v>
      </c>
      <c r="AL91" s="8">
        <f t="shared" si="35"/>
        <v>218.61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218.61</v>
      </c>
      <c r="AT91" s="8">
        <v>30.94</v>
      </c>
      <c r="AU91" s="8">
        <v>18.75</v>
      </c>
      <c r="AW91" s="197">
        <v>32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32</v>
      </c>
      <c r="BD91" s="197">
        <v>19.39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19.39</v>
      </c>
      <c r="BL91" s="8">
        <f t="shared" si="53"/>
        <v>30.94</v>
      </c>
      <c r="BM91" s="8">
        <f t="shared" si="54"/>
        <v>18.75</v>
      </c>
      <c r="BN91" s="8">
        <f t="shared" si="55"/>
        <v>32</v>
      </c>
      <c r="BO91" s="8">
        <f t="shared" si="56"/>
        <v>19.39</v>
      </c>
      <c r="BP91" s="139">
        <f t="shared" si="57"/>
        <v>-1.0599999999999987</v>
      </c>
      <c r="BQ91" s="139">
        <f t="shared" si="58"/>
        <v>-0.64000000000000057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320</v>
      </c>
      <c r="G92" s="16">
        <f>'[3]02'!G94</f>
        <v>210</v>
      </c>
      <c r="H92" s="17">
        <f t="shared" si="59"/>
        <v>850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19.39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19.39</v>
      </c>
      <c r="AL92" s="8">
        <f t="shared" si="35"/>
        <v>218.61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218.61</v>
      </c>
      <c r="AT92" s="8">
        <v>30.94</v>
      </c>
      <c r="AU92" s="8">
        <v>18.75</v>
      </c>
      <c r="AW92" s="197">
        <v>32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32</v>
      </c>
      <c r="BD92" s="197">
        <v>19.39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19.39</v>
      </c>
      <c r="BL92" s="8">
        <f t="shared" si="53"/>
        <v>30.94</v>
      </c>
      <c r="BM92" s="8">
        <f t="shared" si="54"/>
        <v>18.75</v>
      </c>
      <c r="BN92" s="8">
        <f t="shared" si="55"/>
        <v>32</v>
      </c>
      <c r="BO92" s="8">
        <f t="shared" si="56"/>
        <v>19.39</v>
      </c>
      <c r="BP92" s="139">
        <f t="shared" si="57"/>
        <v>-1.0599999999999987</v>
      </c>
      <c r="BQ92" s="139">
        <f t="shared" si="58"/>
        <v>-0.64000000000000057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320</v>
      </c>
      <c r="G93" s="16">
        <f>'[3]02'!G95</f>
        <v>210</v>
      </c>
      <c r="H93" s="17">
        <f t="shared" si="59"/>
        <v>850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19.39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19.39</v>
      </c>
      <c r="AL93" s="8">
        <f t="shared" si="35"/>
        <v>218.61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218.61</v>
      </c>
      <c r="AT93" s="8">
        <v>30.94</v>
      </c>
      <c r="AU93" s="8">
        <v>18.75</v>
      </c>
      <c r="AW93" s="197">
        <v>32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32</v>
      </c>
      <c r="BD93" s="197">
        <v>19.39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19.39</v>
      </c>
      <c r="BL93" s="8">
        <f t="shared" si="53"/>
        <v>30.94</v>
      </c>
      <c r="BM93" s="8">
        <f t="shared" si="54"/>
        <v>18.75</v>
      </c>
      <c r="BN93" s="8">
        <f t="shared" si="55"/>
        <v>32</v>
      </c>
      <c r="BO93" s="8">
        <f t="shared" si="56"/>
        <v>19.39</v>
      </c>
      <c r="BP93" s="139">
        <f t="shared" si="57"/>
        <v>-1.0599999999999987</v>
      </c>
      <c r="BQ93" s="139">
        <f t="shared" si="58"/>
        <v>-0.64000000000000057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320</v>
      </c>
      <c r="G94" s="16">
        <f>'[3]02'!G96</f>
        <v>210</v>
      </c>
      <c r="H94" s="17">
        <f t="shared" si="59"/>
        <v>850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19.39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19.39</v>
      </c>
      <c r="AL94" s="8">
        <f t="shared" si="35"/>
        <v>218.61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218.61</v>
      </c>
      <c r="AT94" s="8">
        <v>30.94</v>
      </c>
      <c r="AU94" s="8">
        <v>18.75</v>
      </c>
      <c r="AW94" s="197">
        <v>32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32</v>
      </c>
      <c r="BD94" s="197">
        <v>19.39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19.39</v>
      </c>
      <c r="BL94" s="8">
        <f t="shared" si="53"/>
        <v>30.94</v>
      </c>
      <c r="BM94" s="8">
        <f t="shared" si="54"/>
        <v>18.75</v>
      </c>
      <c r="BN94" s="8">
        <f t="shared" si="55"/>
        <v>32</v>
      </c>
      <c r="BO94" s="8">
        <f t="shared" si="56"/>
        <v>19.39</v>
      </c>
      <c r="BP94" s="139">
        <f t="shared" si="57"/>
        <v>-1.0599999999999987</v>
      </c>
      <c r="BQ94" s="139">
        <f t="shared" si="58"/>
        <v>-0.64000000000000057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320</v>
      </c>
      <c r="G95" s="16">
        <f>'[3]02'!G97</f>
        <v>210</v>
      </c>
      <c r="H95" s="17">
        <f t="shared" si="59"/>
        <v>850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19.39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19.39</v>
      </c>
      <c r="AL95" s="8">
        <f t="shared" si="35"/>
        <v>218.61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218.61</v>
      </c>
      <c r="AT95" s="8">
        <v>30.94</v>
      </c>
      <c r="AU95" s="8">
        <v>18.75</v>
      </c>
      <c r="AW95" s="197">
        <v>32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32</v>
      </c>
      <c r="BD95" s="197">
        <v>19.39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19.39</v>
      </c>
      <c r="BL95" s="8">
        <f t="shared" si="53"/>
        <v>30.94</v>
      </c>
      <c r="BM95" s="8">
        <f t="shared" si="54"/>
        <v>18.75</v>
      </c>
      <c r="BN95" s="8">
        <f t="shared" si="55"/>
        <v>32</v>
      </c>
      <c r="BO95" s="8">
        <f t="shared" si="56"/>
        <v>19.39</v>
      </c>
      <c r="BP95" s="139">
        <f t="shared" si="57"/>
        <v>-1.0599999999999987</v>
      </c>
      <c r="BQ95" s="139">
        <f t="shared" si="58"/>
        <v>-0.64000000000000057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320</v>
      </c>
      <c r="G96" s="16">
        <f>'[3]02'!G98</f>
        <v>210</v>
      </c>
      <c r="H96" s="17">
        <f t="shared" si="59"/>
        <v>850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19.39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19.39</v>
      </c>
      <c r="AL96" s="8">
        <f t="shared" si="35"/>
        <v>218.61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218.61</v>
      </c>
      <c r="AT96" s="8">
        <v>30.94</v>
      </c>
      <c r="AU96" s="8">
        <v>18.75</v>
      </c>
      <c r="AW96" s="197">
        <v>32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32</v>
      </c>
      <c r="BD96" s="197">
        <v>19.39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19.39</v>
      </c>
      <c r="BL96" s="8">
        <f t="shared" si="53"/>
        <v>30.94</v>
      </c>
      <c r="BM96" s="8">
        <f t="shared" si="54"/>
        <v>18.75</v>
      </c>
      <c r="BN96" s="8">
        <f t="shared" si="55"/>
        <v>32</v>
      </c>
      <c r="BO96" s="8">
        <f t="shared" si="56"/>
        <v>19.39</v>
      </c>
      <c r="BP96" s="139">
        <f t="shared" si="57"/>
        <v>-1.0599999999999987</v>
      </c>
      <c r="BQ96" s="139">
        <f t="shared" si="58"/>
        <v>-0.64000000000000057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320</v>
      </c>
      <c r="G97" s="16">
        <f>'[3]02'!G99</f>
        <v>210</v>
      </c>
      <c r="H97" s="17">
        <f t="shared" si="59"/>
        <v>850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19.39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19.39</v>
      </c>
      <c r="AL97" s="8">
        <f t="shared" si="35"/>
        <v>218.61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218.61</v>
      </c>
      <c r="AT97" s="8">
        <v>30.94</v>
      </c>
      <c r="AU97" s="8">
        <v>18.75</v>
      </c>
      <c r="AW97" s="197">
        <v>32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32</v>
      </c>
      <c r="BD97" s="197">
        <v>19.39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19.39</v>
      </c>
      <c r="BL97" s="8">
        <f t="shared" si="53"/>
        <v>30.94</v>
      </c>
      <c r="BM97" s="8">
        <f t="shared" si="54"/>
        <v>18.75</v>
      </c>
      <c r="BN97" s="8">
        <f t="shared" si="55"/>
        <v>32</v>
      </c>
      <c r="BO97" s="8">
        <f t="shared" si="56"/>
        <v>19.39</v>
      </c>
      <c r="BP97" s="139">
        <f t="shared" si="57"/>
        <v>-1.0599999999999987</v>
      </c>
      <c r="BQ97" s="139">
        <f t="shared" si="58"/>
        <v>-0.64000000000000057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320</v>
      </c>
      <c r="G98" s="16">
        <f>'[3]02'!G100</f>
        <v>210</v>
      </c>
      <c r="H98" s="17">
        <f t="shared" si="59"/>
        <v>850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19.39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19.39</v>
      </c>
      <c r="AL98" s="8">
        <f t="shared" si="35"/>
        <v>218.61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218.61</v>
      </c>
      <c r="AT98" s="8">
        <v>30.94</v>
      </c>
      <c r="AU98" s="8">
        <v>18.75</v>
      </c>
      <c r="AW98" s="197">
        <v>32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32</v>
      </c>
      <c r="BD98" s="197">
        <v>19.39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19.39</v>
      </c>
      <c r="BL98" s="8">
        <f t="shared" si="53"/>
        <v>30.94</v>
      </c>
      <c r="BM98" s="8">
        <f t="shared" si="54"/>
        <v>18.75</v>
      </c>
      <c r="BN98" s="8">
        <f t="shared" si="55"/>
        <v>32</v>
      </c>
      <c r="BO98" s="8">
        <f t="shared" si="56"/>
        <v>19.39</v>
      </c>
      <c r="BP98" s="139">
        <f t="shared" si="57"/>
        <v>-1.0599999999999987</v>
      </c>
      <c r="BQ98" s="139">
        <f t="shared" si="58"/>
        <v>-0.64000000000000057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12.23</v>
      </c>
      <c r="G99" s="15">
        <f t="shared" si="62"/>
        <v>2.31</v>
      </c>
      <c r="H99" s="15">
        <f t="shared" si="62"/>
        <v>22.22</v>
      </c>
      <c r="I99" s="15">
        <f t="shared" si="62"/>
        <v>6.6103600000000009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6.6103600000000009</v>
      </c>
      <c r="P99" s="15">
        <f t="shared" si="62"/>
        <v>2.4E-2</v>
      </c>
      <c r="Q99" s="15">
        <f t="shared" si="62"/>
        <v>6.6103600000000009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6.6103600000000009</v>
      </c>
      <c r="X99" s="15">
        <f t="shared" si="62"/>
        <v>0.53343750000000012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0.53343750000000012</v>
      </c>
      <c r="AE99" s="15">
        <f t="shared" si="62"/>
        <v>0.53158750000000021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0.53158750000000021</v>
      </c>
      <c r="AL99" s="15">
        <f t="shared" si="62"/>
        <v>5.5453350000000023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5.5453350000000023</v>
      </c>
      <c r="AS99" s="15">
        <f t="shared" si="62"/>
        <v>0</v>
      </c>
      <c r="AT99" s="15">
        <f t="shared" si="62"/>
        <v>0.4865250000000001</v>
      </c>
      <c r="AU99" s="15">
        <f t="shared" si="62"/>
        <v>0.51210249999999991</v>
      </c>
      <c r="AV99" s="15">
        <f t="shared" si="62"/>
        <v>0</v>
      </c>
      <c r="AW99" s="15">
        <f t="shared" si="62"/>
        <v>0.53343750000000012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0.53343750000000012</v>
      </c>
      <c r="BD99" s="15">
        <f t="shared" si="62"/>
        <v>0.53158750000000021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0.53158750000000021</v>
      </c>
      <c r="BK99" s="15"/>
      <c r="BL99" s="15">
        <f t="shared" si="63"/>
        <v>0.4865250000000001</v>
      </c>
      <c r="BM99" s="15">
        <f t="shared" si="63"/>
        <v>0.51210249999999991</v>
      </c>
      <c r="BN99" s="15">
        <f t="shared" si="63"/>
        <v>0.53343750000000012</v>
      </c>
      <c r="BO99" s="15">
        <f t="shared" si="63"/>
        <v>0.53158750000000021</v>
      </c>
      <c r="BP99" s="15">
        <f t="shared" si="63"/>
        <v>-4.6912500000000038E-2</v>
      </c>
      <c r="BQ99" s="15">
        <f t="shared" si="63"/>
        <v>-1.9484999999999999E-2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1.0600000000000023</v>
      </c>
      <c r="P31">
        <v>15.599781061850029</v>
      </c>
      <c r="Q31">
        <v>8.5407772304324041</v>
      </c>
      <c r="R31">
        <v>0</v>
      </c>
      <c r="S31">
        <v>2.1403393541324576</v>
      </c>
      <c r="T31">
        <v>11.319102353585112</v>
      </c>
      <c r="U31" s="114">
        <f t="shared" si="2"/>
        <v>37.600000000000009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1.0600000000000023</v>
      </c>
      <c r="P32">
        <v>15.599781061850029</v>
      </c>
      <c r="Q32">
        <v>8.5407772304324041</v>
      </c>
      <c r="R32">
        <v>0</v>
      </c>
      <c r="S32">
        <v>2.1403393541324576</v>
      </c>
      <c r="T32">
        <v>11.319102353585112</v>
      </c>
      <c r="U32" s="114">
        <f t="shared" si="2"/>
        <v>37.600000000000009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14.45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35.53</v>
      </c>
      <c r="O47" s="112">
        <f t="shared" si="1"/>
        <v>0.76999999999999602</v>
      </c>
      <c r="P47">
        <v>14.763157894736839</v>
      </c>
      <c r="Q47">
        <v>8.1733746130030944</v>
      </c>
      <c r="R47">
        <v>0</v>
      </c>
      <c r="S47">
        <v>2.125077399380805</v>
      </c>
      <c r="T47">
        <v>11.238390092879255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14.45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35.53</v>
      </c>
      <c r="O48" s="112">
        <f t="shared" si="1"/>
        <v>0.76999999999999602</v>
      </c>
      <c r="P48">
        <v>14.763157894736839</v>
      </c>
      <c r="Q48">
        <v>8.1733746130030944</v>
      </c>
      <c r="R48">
        <v>0</v>
      </c>
      <c r="S48">
        <v>2.125077399380805</v>
      </c>
      <c r="T48">
        <v>11.238390092879255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14.45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35.53</v>
      </c>
      <c r="O49" s="112">
        <f t="shared" si="1"/>
        <v>0.76999999999999602</v>
      </c>
      <c r="P49">
        <v>14.763157894736839</v>
      </c>
      <c r="Q49">
        <v>8.1733746130030944</v>
      </c>
      <c r="R49">
        <v>0</v>
      </c>
      <c r="S49">
        <v>2.125077399380805</v>
      </c>
      <c r="T49">
        <v>11.238390092879255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35.53</v>
      </c>
      <c r="O50" s="112">
        <f t="shared" si="1"/>
        <v>-0.23000000000000398</v>
      </c>
      <c r="P50">
        <v>14.356459330143538</v>
      </c>
      <c r="Q50">
        <v>7.9482127779341392</v>
      </c>
      <c r="R50">
        <v>0</v>
      </c>
      <c r="S50">
        <v>2.0665353222628764</v>
      </c>
      <c r="T50">
        <v>10.928792569659441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13.45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34.53</v>
      </c>
      <c r="O51" s="112">
        <f t="shared" si="1"/>
        <v>-0.23000000000000398</v>
      </c>
      <c r="P51">
        <v>13.360411236605847</v>
      </c>
      <c r="Q51">
        <v>7.9467130031856348</v>
      </c>
      <c r="R51">
        <v>0</v>
      </c>
      <c r="S51">
        <v>2.066145380828265</v>
      </c>
      <c r="T51">
        <v>10.926730379380247</v>
      </c>
      <c r="U51" s="114">
        <f t="shared" si="2"/>
        <v>34.29999999999999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13.45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34.53</v>
      </c>
      <c r="O52" s="112">
        <f t="shared" si="1"/>
        <v>-0.23000000000000398</v>
      </c>
      <c r="P52">
        <v>13.360411236605847</v>
      </c>
      <c r="Q52">
        <v>7.9467130031856348</v>
      </c>
      <c r="R52">
        <v>0</v>
      </c>
      <c r="S52">
        <v>2.066145380828265</v>
      </c>
      <c r="T52">
        <v>10.926730379380247</v>
      </c>
      <c r="U52" s="114">
        <f t="shared" si="2"/>
        <v>34.29999999999999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13.45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34.53</v>
      </c>
      <c r="O53" s="112">
        <f t="shared" si="1"/>
        <v>-0.23000000000000398</v>
      </c>
      <c r="P53">
        <v>13.360411236605847</v>
      </c>
      <c r="Q53">
        <v>7.9467130031856348</v>
      </c>
      <c r="R53">
        <v>0</v>
      </c>
      <c r="S53">
        <v>2.066145380828265</v>
      </c>
      <c r="T53">
        <v>10.926730379380247</v>
      </c>
      <c r="U53" s="114">
        <f t="shared" si="2"/>
        <v>34.29999999999999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13.45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34.53</v>
      </c>
      <c r="O54" s="112">
        <f t="shared" si="1"/>
        <v>-0.23000000000000398</v>
      </c>
      <c r="P54">
        <v>13.360411236605847</v>
      </c>
      <c r="Q54">
        <v>7.9467130031856348</v>
      </c>
      <c r="R54">
        <v>0</v>
      </c>
      <c r="S54">
        <v>2.066145380828265</v>
      </c>
      <c r="T54">
        <v>10.926730379380247</v>
      </c>
      <c r="U54" s="114">
        <f t="shared" si="2"/>
        <v>34.29999999999999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13.45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34.53</v>
      </c>
      <c r="O55" s="112">
        <f t="shared" si="1"/>
        <v>-0.23000000000000398</v>
      </c>
      <c r="P55">
        <v>13.360411236605847</v>
      </c>
      <c r="Q55">
        <v>7.9467130031856348</v>
      </c>
      <c r="R55">
        <v>0</v>
      </c>
      <c r="S55">
        <v>2.066145380828265</v>
      </c>
      <c r="T55">
        <v>10.926730379380247</v>
      </c>
      <c r="U55" s="114">
        <f t="shared" si="2"/>
        <v>34.29999999999999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13.45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34.53</v>
      </c>
      <c r="O56" s="112">
        <f t="shared" si="1"/>
        <v>-0.23000000000000398</v>
      </c>
      <c r="P56">
        <v>13.360411236605847</v>
      </c>
      <c r="Q56">
        <v>7.9467130031856348</v>
      </c>
      <c r="R56">
        <v>0</v>
      </c>
      <c r="S56">
        <v>2.066145380828265</v>
      </c>
      <c r="T56">
        <v>10.926730379380247</v>
      </c>
      <c r="U56" s="114">
        <f t="shared" si="2"/>
        <v>34.29999999999999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13.45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34.53</v>
      </c>
      <c r="O57" s="112">
        <f t="shared" si="1"/>
        <v>-0.23000000000000398</v>
      </c>
      <c r="P57">
        <v>13.360411236605847</v>
      </c>
      <c r="Q57">
        <v>7.9467130031856348</v>
      </c>
      <c r="R57">
        <v>0</v>
      </c>
      <c r="S57">
        <v>2.066145380828265</v>
      </c>
      <c r="T57">
        <v>10.926730379380247</v>
      </c>
      <c r="U57" s="114">
        <f t="shared" si="2"/>
        <v>34.29999999999999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13.45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34.53</v>
      </c>
      <c r="O58" s="112">
        <f t="shared" si="1"/>
        <v>-0.23000000000000398</v>
      </c>
      <c r="P58">
        <v>13.360411236605847</v>
      </c>
      <c r="Q58">
        <v>7.9467130031856348</v>
      </c>
      <c r="R58">
        <v>0</v>
      </c>
      <c r="S58">
        <v>2.066145380828265</v>
      </c>
      <c r="T58">
        <v>10.926730379380247</v>
      </c>
      <c r="U58" s="114">
        <f t="shared" si="2"/>
        <v>34.29999999999999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12.45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33.53</v>
      </c>
      <c r="O59" s="112">
        <f t="shared" si="1"/>
        <v>0.76999999999999602</v>
      </c>
      <c r="P59">
        <v>12.735908141962419</v>
      </c>
      <c r="Q59">
        <v>8.1837160751565747</v>
      </c>
      <c r="R59">
        <v>0</v>
      </c>
      <c r="S59">
        <v>2.1277661795407097</v>
      </c>
      <c r="T59">
        <v>11.252609603340291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12.45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33.53</v>
      </c>
      <c r="O60" s="112">
        <f t="shared" si="1"/>
        <v>0.76999999999999602</v>
      </c>
      <c r="P60">
        <v>12.735908141962419</v>
      </c>
      <c r="Q60">
        <v>8.1837160751565747</v>
      </c>
      <c r="R60">
        <v>0</v>
      </c>
      <c r="S60">
        <v>2.1277661795407097</v>
      </c>
      <c r="T60">
        <v>11.252609603340291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33.53</v>
      </c>
      <c r="O61" s="112">
        <f t="shared" si="1"/>
        <v>-0.23000000000000398</v>
      </c>
      <c r="P61">
        <v>12.364598866686547</v>
      </c>
      <c r="Q61">
        <v>7.9451237697584247</v>
      </c>
      <c r="R61">
        <v>0</v>
      </c>
      <c r="S61">
        <v>2.0657321801371902</v>
      </c>
      <c r="T61">
        <v>10.924545183417834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33.53</v>
      </c>
      <c r="O62" s="112">
        <f t="shared" si="1"/>
        <v>-0.23000000000000398</v>
      </c>
      <c r="P62">
        <v>12.364598866686547</v>
      </c>
      <c r="Q62">
        <v>7.9451237697584247</v>
      </c>
      <c r="R62">
        <v>0</v>
      </c>
      <c r="S62">
        <v>2.0657321801371902</v>
      </c>
      <c r="T62">
        <v>10.924545183417834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33.53</v>
      </c>
      <c r="O63" s="112">
        <f t="shared" si="1"/>
        <v>-0.23000000000000398</v>
      </c>
      <c r="P63">
        <v>12.364598866686547</v>
      </c>
      <c r="Q63">
        <v>7.9451237697584247</v>
      </c>
      <c r="R63">
        <v>0</v>
      </c>
      <c r="S63">
        <v>2.0657321801371902</v>
      </c>
      <c r="T63">
        <v>10.924545183417834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34.53</v>
      </c>
      <c r="O64" s="112">
        <f t="shared" si="1"/>
        <v>-1.230000000000004</v>
      </c>
      <c r="P64">
        <v>12.970894874022587</v>
      </c>
      <c r="Q64">
        <v>7.7150304083405725</v>
      </c>
      <c r="R64">
        <v>0</v>
      </c>
      <c r="S64">
        <v>2.0059079061685487</v>
      </c>
      <c r="T64">
        <v>10.608166811468287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34.53</v>
      </c>
      <c r="O65" s="112">
        <f t="shared" si="1"/>
        <v>-1.230000000000004</v>
      </c>
      <c r="P65">
        <v>12.970894874022587</v>
      </c>
      <c r="Q65">
        <v>7.7150304083405725</v>
      </c>
      <c r="R65">
        <v>0</v>
      </c>
      <c r="S65">
        <v>2.0059079061685487</v>
      </c>
      <c r="T65">
        <v>10.608166811468287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34.53</v>
      </c>
      <c r="O66" s="112">
        <f t="shared" si="1"/>
        <v>-1.230000000000004</v>
      </c>
      <c r="P66">
        <v>12.970894874022587</v>
      </c>
      <c r="Q66">
        <v>7.7150304083405725</v>
      </c>
      <c r="R66">
        <v>0</v>
      </c>
      <c r="S66">
        <v>2.0059079061685487</v>
      </c>
      <c r="T66">
        <v>10.608166811468287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13.45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34.53</v>
      </c>
      <c r="O67" s="112">
        <f t="shared" ref="O67:O98" si="7">G67-N67</f>
        <v>-0.23000000000000398</v>
      </c>
      <c r="P67">
        <v>13.360411236605847</v>
      </c>
      <c r="Q67">
        <v>7.9467130031856348</v>
      </c>
      <c r="R67">
        <v>0</v>
      </c>
      <c r="S67">
        <v>2.066145380828265</v>
      </c>
      <c r="T67">
        <v>10.926730379380247</v>
      </c>
      <c r="U67" s="114">
        <f t="shared" ref="U67:U98" si="8">SUM(P67:T67)</f>
        <v>34.29999999999999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13.45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34.53</v>
      </c>
      <c r="O68" s="112">
        <f t="shared" si="7"/>
        <v>-0.23000000000000398</v>
      </c>
      <c r="P68">
        <v>13.360411236605847</v>
      </c>
      <c r="Q68">
        <v>7.9467130031856348</v>
      </c>
      <c r="R68">
        <v>0</v>
      </c>
      <c r="S68">
        <v>2.066145380828265</v>
      </c>
      <c r="T68">
        <v>10.926730379380247</v>
      </c>
      <c r="U68" s="114">
        <f t="shared" si="8"/>
        <v>34.29999999999999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13.45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34.53</v>
      </c>
      <c r="O69" s="112">
        <f t="shared" si="7"/>
        <v>-0.23000000000000398</v>
      </c>
      <c r="P69">
        <v>13.360411236605847</v>
      </c>
      <c r="Q69">
        <v>7.9467130031856348</v>
      </c>
      <c r="R69">
        <v>0</v>
      </c>
      <c r="S69">
        <v>2.066145380828265</v>
      </c>
      <c r="T69">
        <v>10.926730379380247</v>
      </c>
      <c r="U69" s="114">
        <f t="shared" si="8"/>
        <v>34.29999999999999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13.45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34.53</v>
      </c>
      <c r="O70" s="112">
        <f t="shared" si="7"/>
        <v>-0.23000000000000398</v>
      </c>
      <c r="P70">
        <v>13.360411236605847</v>
      </c>
      <c r="Q70">
        <v>7.9467130031856348</v>
      </c>
      <c r="R70">
        <v>0</v>
      </c>
      <c r="S70">
        <v>2.066145380828265</v>
      </c>
      <c r="T70">
        <v>10.926730379380247</v>
      </c>
      <c r="U70" s="114">
        <f t="shared" si="8"/>
        <v>34.29999999999999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13.45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34.53</v>
      </c>
      <c r="O71" s="112">
        <f t="shared" si="7"/>
        <v>-0.23000000000000398</v>
      </c>
      <c r="P71">
        <v>13.360411236605847</v>
      </c>
      <c r="Q71">
        <v>7.9467130031856348</v>
      </c>
      <c r="R71">
        <v>0</v>
      </c>
      <c r="S71">
        <v>2.066145380828265</v>
      </c>
      <c r="T71">
        <v>10.926730379380247</v>
      </c>
      <c r="U71" s="114">
        <f t="shared" si="8"/>
        <v>34.29999999999999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12"/>
      <c r="I72">
        <f>BRPL_EOD!AA72+BRPL_EOD!AB72</f>
        <v>13.45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34.53</v>
      </c>
      <c r="O72" s="112">
        <f t="shared" si="7"/>
        <v>-0.23000000000000398</v>
      </c>
      <c r="P72">
        <v>13.360411236605847</v>
      </c>
      <c r="Q72">
        <v>7.9467130031856348</v>
      </c>
      <c r="R72">
        <v>0</v>
      </c>
      <c r="S72">
        <v>2.066145380828265</v>
      </c>
      <c r="T72">
        <v>10.926730379380247</v>
      </c>
      <c r="U72" s="114">
        <f t="shared" si="8"/>
        <v>34.29999999999999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12"/>
      <c r="I73">
        <f>BRPL_EOD!AA73+BRPL_EOD!AB73</f>
        <v>13.45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34.53</v>
      </c>
      <c r="O73" s="112">
        <f t="shared" si="7"/>
        <v>-0.23000000000000398</v>
      </c>
      <c r="P73">
        <v>13.360411236605847</v>
      </c>
      <c r="Q73">
        <v>7.9467130031856348</v>
      </c>
      <c r="R73">
        <v>0</v>
      </c>
      <c r="S73">
        <v>2.066145380828265</v>
      </c>
      <c r="T73">
        <v>10.926730379380247</v>
      </c>
      <c r="U73" s="114">
        <f t="shared" si="8"/>
        <v>34.29999999999999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35.53</v>
      </c>
      <c r="O74" s="112">
        <f t="shared" si="7"/>
        <v>-0.23000000000000398</v>
      </c>
      <c r="P74">
        <v>14.356459330143538</v>
      </c>
      <c r="Q74">
        <v>7.9482127779341392</v>
      </c>
      <c r="R74">
        <v>0</v>
      </c>
      <c r="S74">
        <v>2.0665353222628764</v>
      </c>
      <c r="T74">
        <v>10.928792569659441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35.53</v>
      </c>
      <c r="O75" s="112">
        <f t="shared" si="7"/>
        <v>7.0000000000000284E-2</v>
      </c>
      <c r="P75">
        <v>14.47846889952153</v>
      </c>
      <c r="Q75">
        <v>8.0157613284548273</v>
      </c>
      <c r="R75">
        <v>0</v>
      </c>
      <c r="S75">
        <v>2.0840979453982551</v>
      </c>
      <c r="T75">
        <v>11.021671826625386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35.53</v>
      </c>
      <c r="O76" s="112">
        <f t="shared" si="7"/>
        <v>7.0000000000000284E-2</v>
      </c>
      <c r="P76">
        <v>14.47846889952153</v>
      </c>
      <c r="Q76">
        <v>8.0157613284548273</v>
      </c>
      <c r="R76">
        <v>0</v>
      </c>
      <c r="S76">
        <v>2.0840979453982551</v>
      </c>
      <c r="T76">
        <v>11.021671826625386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35.53</v>
      </c>
      <c r="O77" s="112">
        <f t="shared" si="7"/>
        <v>7.0000000000000284E-2</v>
      </c>
      <c r="P77">
        <v>14.47846889952153</v>
      </c>
      <c r="Q77">
        <v>8.0157613284548273</v>
      </c>
      <c r="R77">
        <v>0</v>
      </c>
      <c r="S77">
        <v>2.0840979453982551</v>
      </c>
      <c r="T77">
        <v>11.021671826625386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0.87294999999999989</v>
      </c>
      <c r="E99" s="114">
        <f t="shared" si="12"/>
        <v>0</v>
      </c>
      <c r="F99" s="114">
        <f t="shared" si="12"/>
        <v>1.728</v>
      </c>
      <c r="G99" s="114">
        <f t="shared" si="12"/>
        <v>0.87294999999999989</v>
      </c>
      <c r="H99" s="114"/>
      <c r="I99" s="114">
        <f t="shared" si="12"/>
        <v>0.35694750000000069</v>
      </c>
      <c r="J99" s="114">
        <f t="shared" si="12"/>
        <v>0.19995500000000019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0.26620000000000016</v>
      </c>
      <c r="N99" s="114">
        <f t="shared" si="12"/>
        <v>0.87302250000000137</v>
      </c>
      <c r="O99" s="114">
        <f t="shared" si="12"/>
        <v>-7.2500000000021102E-5</v>
      </c>
      <c r="P99" s="114">
        <f t="shared" si="12"/>
        <v>0.35695126728352977</v>
      </c>
      <c r="Q99" s="114">
        <f t="shared" si="12"/>
        <v>0.19993297784110012</v>
      </c>
      <c r="R99" s="114">
        <f t="shared" si="12"/>
        <v>0</v>
      </c>
      <c r="S99" s="114">
        <f t="shared" si="12"/>
        <v>4.9910721338083573E-2</v>
      </c>
      <c r="T99" s="114">
        <f t="shared" si="12"/>
        <v>0.26615503353728653</v>
      </c>
      <c r="U99" s="114">
        <f t="shared" si="12"/>
        <v>0.87294999999999989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12"/>
      <c r="I3">
        <f>BRPL_EOD!AI3+BRPL_EOD!AJ3</f>
        <v>81</v>
      </c>
      <c r="J3">
        <f>BYPL_EOD!AI3+BYPL_EOD!AJ3</f>
        <v>45.73</v>
      </c>
      <c r="K3">
        <f>MES_EOD!AI3+MES_EOD!AJ3</f>
        <v>5</v>
      </c>
      <c r="L3">
        <f>NDMC_EOD!AI3+NDMC_EOD!AJ3</f>
        <v>19</v>
      </c>
      <c r="M3">
        <f>TPDDL_EOD!AI3+TPDDL_EOD!AJ3</f>
        <v>55.27</v>
      </c>
      <c r="N3">
        <f t="shared" ref="N3:N66" si="0">SUM(I3:M3)</f>
        <v>206</v>
      </c>
      <c r="O3" s="112">
        <f t="shared" ref="O3:O66" si="1">G3-N3</f>
        <v>0</v>
      </c>
      <c r="P3">
        <v>81</v>
      </c>
      <c r="Q3">
        <v>45.73</v>
      </c>
      <c r="R3">
        <v>5</v>
      </c>
      <c r="S3">
        <v>19</v>
      </c>
      <c r="T3">
        <v>55.27</v>
      </c>
      <c r="U3" s="114">
        <f t="shared" ref="U3:U66" si="2">SUM(P3:T3)</f>
        <v>206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12"/>
      <c r="I4">
        <f>BRPL_EOD!AI4+BRPL_EOD!AJ4</f>
        <v>81</v>
      </c>
      <c r="J4">
        <f>BYPL_EOD!AI4+BYPL_EOD!AJ4</f>
        <v>45.73</v>
      </c>
      <c r="K4">
        <f>MES_EOD!AI4+MES_EOD!AJ4</f>
        <v>5</v>
      </c>
      <c r="L4">
        <f>NDMC_EOD!AI4+NDMC_EOD!AJ4</f>
        <v>19</v>
      </c>
      <c r="M4">
        <f>TPDDL_EOD!AI4+TPDDL_EOD!AJ4</f>
        <v>55.27</v>
      </c>
      <c r="N4">
        <f t="shared" si="0"/>
        <v>206</v>
      </c>
      <c r="O4" s="112">
        <f t="shared" si="1"/>
        <v>0</v>
      </c>
      <c r="P4">
        <v>81</v>
      </c>
      <c r="Q4">
        <v>45.73</v>
      </c>
      <c r="R4">
        <v>5</v>
      </c>
      <c r="S4">
        <v>19</v>
      </c>
      <c r="T4">
        <v>55.27</v>
      </c>
      <c r="U4" s="114">
        <f t="shared" si="2"/>
        <v>206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219.8</v>
      </c>
      <c r="E24">
        <f>BAWANA!AM24</f>
        <v>0</v>
      </c>
      <c r="F24">
        <f t="shared" si="4"/>
        <v>256</v>
      </c>
      <c r="G24">
        <f t="shared" si="5"/>
        <v>219.8</v>
      </c>
      <c r="H24" s="112"/>
      <c r="I24">
        <f>BRPL_EOD!AI24+BRPL_EOD!AJ24</f>
        <v>81</v>
      </c>
      <c r="J24">
        <f>BYPL_EOD!AI24+BYPL_EOD!AJ24</f>
        <v>45.19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219.8</v>
      </c>
      <c r="O24" s="112">
        <f t="shared" si="1"/>
        <v>0</v>
      </c>
      <c r="P24">
        <v>81</v>
      </c>
      <c r="Q24">
        <v>45.19</v>
      </c>
      <c r="R24">
        <v>5</v>
      </c>
      <c r="S24">
        <v>19</v>
      </c>
      <c r="T24">
        <v>69.61</v>
      </c>
      <c r="U24" s="114">
        <f t="shared" si="2"/>
        <v>219.8</v>
      </c>
      <c r="V24" s="112">
        <f t="shared" si="3"/>
        <v>0</v>
      </c>
      <c r="Y24">
        <f>BAWANA!AW24+BAWANA!AX24</f>
        <v>25.1</v>
      </c>
      <c r="Z24">
        <f>BAWANA!BD24+BAWANA!BE24</f>
        <v>25.1</v>
      </c>
      <c r="AA24">
        <f>BAWANA!X24+BAWANA!Y24</f>
        <v>25.1</v>
      </c>
      <c r="AB24">
        <f>BAWANA!AE24+BAWANA!AF24</f>
        <v>25.1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232.2</v>
      </c>
      <c r="E25">
        <f>BAWANA!AM25</f>
        <v>0</v>
      </c>
      <c r="F25">
        <f t="shared" si="4"/>
        <v>256</v>
      </c>
      <c r="G25">
        <f t="shared" si="5"/>
        <v>232.2</v>
      </c>
      <c r="H25" s="112"/>
      <c r="I25">
        <f>BRPL_EOD!AI25+BRPL_EOD!AJ25</f>
        <v>81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232.20999999999998</v>
      </c>
      <c r="O25" s="112">
        <f t="shared" si="1"/>
        <v>-9.9999999999909051E-3</v>
      </c>
      <c r="P25">
        <v>80.996511778131861</v>
      </c>
      <c r="Q25">
        <v>57.597519486671551</v>
      </c>
      <c r="R25">
        <v>4.9997846776624613</v>
      </c>
      <c r="S25">
        <v>18.99918177511735</v>
      </c>
      <c r="T25">
        <v>69.607002282416786</v>
      </c>
      <c r="U25" s="114">
        <f t="shared" si="2"/>
        <v>232.2</v>
      </c>
      <c r="V25" s="112">
        <f t="shared" si="3"/>
        <v>0</v>
      </c>
      <c r="Y25">
        <f>BAWANA!AW25+BAWANA!AX25</f>
        <v>18.899999999999999</v>
      </c>
      <c r="Z25">
        <f>BAWANA!BD25+BAWANA!BE25</f>
        <v>18.899999999999999</v>
      </c>
      <c r="AA25">
        <f>BAWANA!X25+BAWANA!Y25</f>
        <v>18.899999999999999</v>
      </c>
      <c r="AB25">
        <f>BAWANA!AE25+BAWANA!AF25</f>
        <v>18.899999999999999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232.2</v>
      </c>
      <c r="E26">
        <f>BAWANA!AM26</f>
        <v>0</v>
      </c>
      <c r="F26">
        <f t="shared" si="4"/>
        <v>256</v>
      </c>
      <c r="G26">
        <f t="shared" si="5"/>
        <v>232.2</v>
      </c>
      <c r="H26" s="112"/>
      <c r="I26">
        <f>BRPL_EOD!AI26+BRPL_EOD!AJ26</f>
        <v>81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232.20999999999998</v>
      </c>
      <c r="O26" s="112">
        <f t="shared" si="1"/>
        <v>-9.9999999999909051E-3</v>
      </c>
      <c r="P26">
        <v>80.996511778131861</v>
      </c>
      <c r="Q26">
        <v>57.597519486671551</v>
      </c>
      <c r="R26">
        <v>4.9997846776624613</v>
      </c>
      <c r="S26">
        <v>18.99918177511735</v>
      </c>
      <c r="T26">
        <v>69.607002282416786</v>
      </c>
      <c r="U26" s="114">
        <f t="shared" si="2"/>
        <v>232.2</v>
      </c>
      <c r="V26" s="112">
        <f t="shared" si="3"/>
        <v>0</v>
      </c>
      <c r="Y26">
        <f>BAWANA!AW26+BAWANA!AX26</f>
        <v>18.899999999999999</v>
      </c>
      <c r="Z26">
        <f>BAWANA!BD26+BAWANA!BE26</f>
        <v>18.899999999999999</v>
      </c>
      <c r="AA26">
        <f>BAWANA!X26+BAWANA!Y26</f>
        <v>18.899999999999999</v>
      </c>
      <c r="AB26">
        <f>BAWANA!AE26+BAWANA!AF26</f>
        <v>18.899999999999999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250.82000000000002</v>
      </c>
      <c r="E27">
        <f>BAWANA!AM27</f>
        <v>0</v>
      </c>
      <c r="F27">
        <f t="shared" si="4"/>
        <v>256</v>
      </c>
      <c r="G27">
        <f t="shared" si="5"/>
        <v>250.82000000000002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250.82</v>
      </c>
      <c r="O27" s="112">
        <f t="shared" si="1"/>
        <v>0</v>
      </c>
      <c r="P27">
        <v>99.610000000000014</v>
      </c>
      <c r="Q27">
        <v>57.600000000000009</v>
      </c>
      <c r="R27">
        <v>5.0000000000000009</v>
      </c>
      <c r="S27">
        <v>19.000000000000004</v>
      </c>
      <c r="T27">
        <v>69.610000000000014</v>
      </c>
      <c r="U27" s="114">
        <f t="shared" si="2"/>
        <v>250.82000000000005</v>
      </c>
      <c r="V27" s="112">
        <f t="shared" si="3"/>
        <v>0</v>
      </c>
      <c r="Y27">
        <f>BAWANA!AW27+BAWANA!AX27</f>
        <v>9.59</v>
      </c>
      <c r="Z27">
        <f>BAWANA!BD27+BAWANA!BE27</f>
        <v>9.59</v>
      </c>
      <c r="AA27">
        <f>BAWANA!X27+BAWANA!Y27</f>
        <v>9.59</v>
      </c>
      <c r="AB27">
        <f>BAWANA!AE27+BAWANA!AF27</f>
        <v>9.59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250.82000000000002</v>
      </c>
      <c r="E28">
        <f>BAWANA!AM28</f>
        <v>0</v>
      </c>
      <c r="F28">
        <f t="shared" si="4"/>
        <v>256</v>
      </c>
      <c r="G28">
        <f t="shared" si="5"/>
        <v>250.82000000000002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250.82</v>
      </c>
      <c r="O28" s="112">
        <f t="shared" si="1"/>
        <v>0</v>
      </c>
      <c r="P28">
        <v>99.610000000000014</v>
      </c>
      <c r="Q28">
        <v>57.600000000000009</v>
      </c>
      <c r="R28">
        <v>5.0000000000000009</v>
      </c>
      <c r="S28">
        <v>19.000000000000004</v>
      </c>
      <c r="T28">
        <v>69.610000000000014</v>
      </c>
      <c r="U28" s="114">
        <f t="shared" si="2"/>
        <v>250.82000000000005</v>
      </c>
      <c r="V28" s="112">
        <f t="shared" si="3"/>
        <v>0</v>
      </c>
      <c r="Y28">
        <f>BAWANA!AW28+BAWANA!AX28</f>
        <v>9.59</v>
      </c>
      <c r="Z28">
        <f>BAWANA!BD28+BAWANA!BE28</f>
        <v>9.59</v>
      </c>
      <c r="AA28">
        <f>BAWANA!X28+BAWANA!Y28</f>
        <v>9.59</v>
      </c>
      <c r="AB28">
        <f>BAWANA!AE28+BAWANA!AF28</f>
        <v>9.59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250.82000000000002</v>
      </c>
      <c r="E29">
        <f>BAWANA!AM29</f>
        <v>0</v>
      </c>
      <c r="F29">
        <f t="shared" si="4"/>
        <v>256</v>
      </c>
      <c r="G29">
        <f t="shared" si="5"/>
        <v>250.82000000000002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250.82</v>
      </c>
      <c r="O29" s="112">
        <f t="shared" si="1"/>
        <v>0</v>
      </c>
      <c r="P29">
        <v>99.610000000000014</v>
      </c>
      <c r="Q29">
        <v>57.600000000000009</v>
      </c>
      <c r="R29">
        <v>5.0000000000000009</v>
      </c>
      <c r="S29">
        <v>19.000000000000004</v>
      </c>
      <c r="T29">
        <v>69.610000000000014</v>
      </c>
      <c r="U29" s="114">
        <f t="shared" si="2"/>
        <v>250.82000000000005</v>
      </c>
      <c r="V29" s="112">
        <f t="shared" si="3"/>
        <v>0</v>
      </c>
      <c r="Y29">
        <f>BAWANA!AW29+BAWANA!AX29</f>
        <v>9.59</v>
      </c>
      <c r="Z29">
        <f>BAWANA!BD29+BAWANA!BE29</f>
        <v>9.59</v>
      </c>
      <c r="AA29">
        <f>BAWANA!X29+BAWANA!Y29</f>
        <v>9.59</v>
      </c>
      <c r="AB29">
        <f>BAWANA!AE29+BAWANA!AF29</f>
        <v>9.59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250.82000000000002</v>
      </c>
      <c r="E30">
        <f>BAWANA!AM30</f>
        <v>0</v>
      </c>
      <c r="F30">
        <f t="shared" si="4"/>
        <v>256</v>
      </c>
      <c r="G30">
        <f t="shared" si="5"/>
        <v>250.82000000000002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250.82</v>
      </c>
      <c r="O30" s="112">
        <f t="shared" si="1"/>
        <v>0</v>
      </c>
      <c r="P30">
        <v>99.610000000000014</v>
      </c>
      <c r="Q30">
        <v>57.600000000000009</v>
      </c>
      <c r="R30">
        <v>5.0000000000000009</v>
      </c>
      <c r="S30">
        <v>19.000000000000004</v>
      </c>
      <c r="T30">
        <v>69.610000000000014</v>
      </c>
      <c r="U30" s="114">
        <f t="shared" si="2"/>
        <v>250.82000000000005</v>
      </c>
      <c r="V30" s="112">
        <f t="shared" si="3"/>
        <v>0</v>
      </c>
      <c r="Y30">
        <f>BAWANA!AW30+BAWANA!AX30</f>
        <v>9.59</v>
      </c>
      <c r="Z30">
        <f>BAWANA!BD30+BAWANA!BE30</f>
        <v>9.59</v>
      </c>
      <c r="AA30">
        <f>BAWANA!X30+BAWANA!Y30</f>
        <v>9.59</v>
      </c>
      <c r="AB30">
        <f>BAWANA!AE30+BAWANA!AF30</f>
        <v>9.59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250.82000000000002</v>
      </c>
      <c r="E31">
        <f>BAWANA!AM31</f>
        <v>0</v>
      </c>
      <c r="F31">
        <f t="shared" si="4"/>
        <v>256</v>
      </c>
      <c r="G31">
        <f t="shared" si="5"/>
        <v>250.82000000000002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250.82</v>
      </c>
      <c r="O31" s="112">
        <f t="shared" si="1"/>
        <v>0</v>
      </c>
      <c r="P31">
        <v>99.610000000000014</v>
      </c>
      <c r="Q31">
        <v>57.600000000000009</v>
      </c>
      <c r="R31">
        <v>5.0000000000000009</v>
      </c>
      <c r="S31">
        <v>19.000000000000004</v>
      </c>
      <c r="T31">
        <v>69.610000000000014</v>
      </c>
      <c r="U31" s="114">
        <f t="shared" si="2"/>
        <v>250.82000000000005</v>
      </c>
      <c r="V31" s="112">
        <f t="shared" si="3"/>
        <v>0</v>
      </c>
      <c r="Y31">
        <f>BAWANA!AW31+BAWANA!AX31</f>
        <v>9.59</v>
      </c>
      <c r="Z31">
        <f>BAWANA!BD31+BAWANA!BE31</f>
        <v>9.59</v>
      </c>
      <c r="AA31">
        <f>BAWANA!X31+BAWANA!Y31</f>
        <v>9.59</v>
      </c>
      <c r="AB31">
        <f>BAWANA!AE31+BAWANA!AF31</f>
        <v>9.59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250.82000000000002</v>
      </c>
      <c r="E32">
        <f>BAWANA!AM32</f>
        <v>0</v>
      </c>
      <c r="F32">
        <f t="shared" si="4"/>
        <v>256</v>
      </c>
      <c r="G32">
        <f t="shared" si="5"/>
        <v>250.82000000000002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250.82</v>
      </c>
      <c r="O32" s="112">
        <f t="shared" si="1"/>
        <v>0</v>
      </c>
      <c r="P32">
        <v>99.610000000000014</v>
      </c>
      <c r="Q32">
        <v>57.600000000000009</v>
      </c>
      <c r="R32">
        <v>5.0000000000000009</v>
      </c>
      <c r="S32">
        <v>19.000000000000004</v>
      </c>
      <c r="T32">
        <v>69.610000000000014</v>
      </c>
      <c r="U32" s="114">
        <f t="shared" si="2"/>
        <v>250.82000000000005</v>
      </c>
      <c r="V32" s="112">
        <f t="shared" si="3"/>
        <v>0</v>
      </c>
      <c r="Y32">
        <f>BAWANA!AW32+BAWANA!AX32</f>
        <v>9.59</v>
      </c>
      <c r="Z32">
        <f>BAWANA!BD32+BAWANA!BE32</f>
        <v>9.59</v>
      </c>
      <c r="AA32">
        <f>BAWANA!X32+BAWANA!Y32</f>
        <v>9.59</v>
      </c>
      <c r="AB32">
        <f>BAWANA!AE32+BAWANA!AF32</f>
        <v>9.59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250.82000000000002</v>
      </c>
      <c r="E33">
        <f>BAWANA!AM33</f>
        <v>0</v>
      </c>
      <c r="F33">
        <f t="shared" si="4"/>
        <v>256</v>
      </c>
      <c r="G33">
        <f t="shared" si="5"/>
        <v>250.82000000000002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250.82</v>
      </c>
      <c r="O33" s="112">
        <f t="shared" si="1"/>
        <v>0</v>
      </c>
      <c r="P33">
        <v>99.610000000000014</v>
      </c>
      <c r="Q33">
        <v>57.600000000000009</v>
      </c>
      <c r="R33">
        <v>5.0000000000000009</v>
      </c>
      <c r="S33">
        <v>19.000000000000004</v>
      </c>
      <c r="T33">
        <v>69.610000000000014</v>
      </c>
      <c r="U33" s="114">
        <f t="shared" si="2"/>
        <v>250.82000000000005</v>
      </c>
      <c r="V33" s="112">
        <f t="shared" si="3"/>
        <v>0</v>
      </c>
      <c r="Y33">
        <f>BAWANA!AW33+BAWANA!AX33</f>
        <v>9.59</v>
      </c>
      <c r="Z33">
        <f>BAWANA!BD33+BAWANA!BE33</f>
        <v>9.59</v>
      </c>
      <c r="AA33">
        <f>BAWANA!X33+BAWANA!Y33</f>
        <v>9.59</v>
      </c>
      <c r="AB33">
        <f>BAWANA!AE33+BAWANA!AF33</f>
        <v>9.59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250.82000000000002</v>
      </c>
      <c r="E34">
        <f>BAWANA!AM34</f>
        <v>0</v>
      </c>
      <c r="F34">
        <f t="shared" si="4"/>
        <v>256</v>
      </c>
      <c r="G34">
        <f t="shared" si="5"/>
        <v>250.82000000000002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250.82</v>
      </c>
      <c r="O34" s="112">
        <f t="shared" si="1"/>
        <v>0</v>
      </c>
      <c r="P34">
        <v>99.610000000000014</v>
      </c>
      <c r="Q34">
        <v>57.600000000000009</v>
      </c>
      <c r="R34">
        <v>5.0000000000000009</v>
      </c>
      <c r="S34">
        <v>19.000000000000004</v>
      </c>
      <c r="T34">
        <v>69.610000000000014</v>
      </c>
      <c r="U34" s="114">
        <f t="shared" si="2"/>
        <v>250.82000000000005</v>
      </c>
      <c r="V34" s="112">
        <f t="shared" si="3"/>
        <v>0</v>
      </c>
      <c r="Y34">
        <f>BAWANA!AW34+BAWANA!AX34</f>
        <v>9.59</v>
      </c>
      <c r="Z34">
        <f>BAWANA!BD34+BAWANA!BE34</f>
        <v>9.59</v>
      </c>
      <c r="AA34">
        <f>BAWANA!X34+BAWANA!Y34</f>
        <v>9.59</v>
      </c>
      <c r="AB34">
        <f>BAWANA!AE34+BAWANA!AF34</f>
        <v>9.59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238.22000000000003</v>
      </c>
      <c r="E35">
        <f>BAWANA!AM35</f>
        <v>0</v>
      </c>
      <c r="F35">
        <f t="shared" si="4"/>
        <v>256</v>
      </c>
      <c r="G35">
        <f t="shared" si="5"/>
        <v>238.22000000000003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238.22000000000003</v>
      </c>
      <c r="O35" s="112">
        <f t="shared" si="1"/>
        <v>0</v>
      </c>
      <c r="P35">
        <v>99.61</v>
      </c>
      <c r="Q35">
        <v>45</v>
      </c>
      <c r="R35">
        <v>5</v>
      </c>
      <c r="S35">
        <v>19</v>
      </c>
      <c r="T35">
        <v>69.61</v>
      </c>
      <c r="U35" s="114">
        <f t="shared" si="2"/>
        <v>238.22000000000003</v>
      </c>
      <c r="V35" s="112">
        <f t="shared" si="3"/>
        <v>0</v>
      </c>
      <c r="Y35">
        <f>BAWANA!AW35+BAWANA!AX35</f>
        <v>15.89</v>
      </c>
      <c r="Z35">
        <f>BAWANA!BD35+BAWANA!BE35</f>
        <v>15.89</v>
      </c>
      <c r="AA35">
        <f>BAWANA!X35+BAWANA!Y35</f>
        <v>15.89</v>
      </c>
      <c r="AB35">
        <f>BAWANA!AE35+BAWANA!AF35</f>
        <v>15.89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238.22000000000003</v>
      </c>
      <c r="E36">
        <f>BAWANA!AM36</f>
        <v>0</v>
      </c>
      <c r="F36">
        <f t="shared" si="4"/>
        <v>256</v>
      </c>
      <c r="G36">
        <f t="shared" si="5"/>
        <v>238.22000000000003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238.22000000000003</v>
      </c>
      <c r="O36" s="112">
        <f t="shared" si="1"/>
        <v>0</v>
      </c>
      <c r="P36">
        <v>99.61</v>
      </c>
      <c r="Q36">
        <v>45</v>
      </c>
      <c r="R36">
        <v>5</v>
      </c>
      <c r="S36">
        <v>19</v>
      </c>
      <c r="T36">
        <v>69.61</v>
      </c>
      <c r="U36" s="114">
        <f t="shared" si="2"/>
        <v>238.22000000000003</v>
      </c>
      <c r="V36" s="112">
        <f t="shared" si="3"/>
        <v>0</v>
      </c>
      <c r="Y36">
        <f>BAWANA!AW36+BAWANA!AX36</f>
        <v>15.89</v>
      </c>
      <c r="Z36">
        <f>BAWANA!BD36+BAWANA!BE36</f>
        <v>15.89</v>
      </c>
      <c r="AA36">
        <f>BAWANA!X36+BAWANA!Y36</f>
        <v>15.89</v>
      </c>
      <c r="AB36">
        <f>BAWANA!AE36+BAWANA!AF36</f>
        <v>15.89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238.22000000000003</v>
      </c>
      <c r="E37">
        <f>BAWANA!AM37</f>
        <v>0</v>
      </c>
      <c r="F37">
        <f t="shared" si="4"/>
        <v>256</v>
      </c>
      <c r="G37">
        <f t="shared" si="5"/>
        <v>238.22000000000003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238.22000000000003</v>
      </c>
      <c r="O37" s="112">
        <f t="shared" si="1"/>
        <v>0</v>
      </c>
      <c r="P37">
        <v>99.61</v>
      </c>
      <c r="Q37">
        <v>45</v>
      </c>
      <c r="R37">
        <v>5</v>
      </c>
      <c r="S37">
        <v>19</v>
      </c>
      <c r="T37">
        <v>69.61</v>
      </c>
      <c r="U37" s="114">
        <f t="shared" si="2"/>
        <v>238.22000000000003</v>
      </c>
      <c r="V37" s="112">
        <f t="shared" si="3"/>
        <v>0</v>
      </c>
      <c r="Y37">
        <f>BAWANA!AW37+BAWANA!AX37</f>
        <v>15.89</v>
      </c>
      <c r="Z37">
        <f>BAWANA!BD37+BAWANA!BE37</f>
        <v>15.89</v>
      </c>
      <c r="AA37">
        <f>BAWANA!X37+BAWANA!Y37</f>
        <v>15.89</v>
      </c>
      <c r="AB37">
        <f>BAWANA!AE37+BAWANA!AF37</f>
        <v>15.89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238.22000000000003</v>
      </c>
      <c r="E38">
        <f>BAWANA!AM38</f>
        <v>0</v>
      </c>
      <c r="F38">
        <f t="shared" si="4"/>
        <v>256</v>
      </c>
      <c r="G38">
        <f t="shared" si="5"/>
        <v>238.22000000000003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238.22000000000003</v>
      </c>
      <c r="O38" s="112">
        <f t="shared" si="1"/>
        <v>0</v>
      </c>
      <c r="P38">
        <v>99.61</v>
      </c>
      <c r="Q38">
        <v>45</v>
      </c>
      <c r="R38">
        <v>5</v>
      </c>
      <c r="S38">
        <v>19</v>
      </c>
      <c r="T38">
        <v>69.61</v>
      </c>
      <c r="U38" s="114">
        <f t="shared" si="2"/>
        <v>238.22000000000003</v>
      </c>
      <c r="V38" s="112">
        <f t="shared" si="3"/>
        <v>0</v>
      </c>
      <c r="Y38">
        <f>BAWANA!AW38+BAWANA!AX38</f>
        <v>15.89</v>
      </c>
      <c r="Z38">
        <f>BAWANA!BD38+BAWANA!BE38</f>
        <v>15.89</v>
      </c>
      <c r="AA38">
        <f>BAWANA!X38+BAWANA!Y38</f>
        <v>15.89</v>
      </c>
      <c r="AB38">
        <f>BAWANA!AE38+BAWANA!AF38</f>
        <v>15.89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238.22000000000003</v>
      </c>
      <c r="E39">
        <f>BAWANA!AM39</f>
        <v>0</v>
      </c>
      <c r="F39">
        <f t="shared" si="4"/>
        <v>256</v>
      </c>
      <c r="G39">
        <f t="shared" si="5"/>
        <v>238.22000000000003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238.22000000000003</v>
      </c>
      <c r="O39" s="112">
        <f t="shared" si="1"/>
        <v>0</v>
      </c>
      <c r="P39">
        <v>99.61</v>
      </c>
      <c r="Q39">
        <v>45</v>
      </c>
      <c r="R39">
        <v>5</v>
      </c>
      <c r="S39">
        <v>19</v>
      </c>
      <c r="T39">
        <v>69.61</v>
      </c>
      <c r="U39" s="114">
        <f t="shared" si="2"/>
        <v>238.22000000000003</v>
      </c>
      <c r="V39" s="112">
        <f t="shared" si="3"/>
        <v>0</v>
      </c>
      <c r="Y39">
        <f>BAWANA!AW39+BAWANA!AX39</f>
        <v>15.89</v>
      </c>
      <c r="Z39">
        <f>BAWANA!BD39+BAWANA!BE39</f>
        <v>15.89</v>
      </c>
      <c r="AA39">
        <f>BAWANA!X39+BAWANA!Y39</f>
        <v>15.89</v>
      </c>
      <c r="AB39">
        <f>BAWANA!AE39+BAWANA!AF39</f>
        <v>15.89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238.22000000000003</v>
      </c>
      <c r="E40">
        <f>BAWANA!AM40</f>
        <v>0</v>
      </c>
      <c r="F40">
        <f t="shared" si="4"/>
        <v>256</v>
      </c>
      <c r="G40">
        <f t="shared" si="5"/>
        <v>238.22000000000003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238.22000000000003</v>
      </c>
      <c r="O40" s="112">
        <f t="shared" si="1"/>
        <v>0</v>
      </c>
      <c r="P40">
        <v>99.61</v>
      </c>
      <c r="Q40">
        <v>45</v>
      </c>
      <c r="R40">
        <v>5</v>
      </c>
      <c r="S40">
        <v>19</v>
      </c>
      <c r="T40">
        <v>69.61</v>
      </c>
      <c r="U40" s="114">
        <f t="shared" si="2"/>
        <v>238.22000000000003</v>
      </c>
      <c r="V40" s="112">
        <f t="shared" si="3"/>
        <v>0</v>
      </c>
      <c r="Y40">
        <f>BAWANA!AW40+BAWANA!AX40</f>
        <v>15.89</v>
      </c>
      <c r="Z40">
        <f>BAWANA!BD40+BAWANA!BE40</f>
        <v>15.89</v>
      </c>
      <c r="AA40">
        <f>BAWANA!X40+BAWANA!Y40</f>
        <v>15.89</v>
      </c>
      <c r="AB40">
        <f>BAWANA!AE40+BAWANA!AF40</f>
        <v>15.89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218.95999999999998</v>
      </c>
      <c r="E41">
        <f>BAWANA!AM41</f>
        <v>0</v>
      </c>
      <c r="F41">
        <f t="shared" si="4"/>
        <v>256</v>
      </c>
      <c r="G41">
        <f t="shared" si="5"/>
        <v>218.95999999999998</v>
      </c>
      <c r="H41" s="112"/>
      <c r="I41">
        <f>BRPL_EOD!AI41+BRPL_EOD!AJ41</f>
        <v>79.430000000000007</v>
      </c>
      <c r="J41">
        <f>BYPL_EOD!AI41+BYPL_EOD!AJ41</f>
        <v>45.93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218.97000000000003</v>
      </c>
      <c r="O41" s="112">
        <f t="shared" si="1"/>
        <v>-1.0000000000047748E-2</v>
      </c>
      <c r="P41">
        <v>79.426372562451462</v>
      </c>
      <c r="Q41">
        <v>45.927902452390725</v>
      </c>
      <c r="R41">
        <v>4.9997716582180196</v>
      </c>
      <c r="S41">
        <v>18.999132301228475</v>
      </c>
      <c r="T41">
        <v>69.60682102571127</v>
      </c>
      <c r="U41" s="114">
        <f t="shared" si="2"/>
        <v>218.95999999999995</v>
      </c>
      <c r="V41" s="112">
        <f t="shared" si="3"/>
        <v>0</v>
      </c>
      <c r="Y41">
        <f>BAWANA!AW41+BAWANA!AX41</f>
        <v>25.52</v>
      </c>
      <c r="Z41">
        <f>BAWANA!BD41+BAWANA!BE41</f>
        <v>25.52</v>
      </c>
      <c r="AA41">
        <f>BAWANA!X41+BAWANA!Y41</f>
        <v>25.52</v>
      </c>
      <c r="AB41">
        <f>BAWANA!AE41+BAWANA!AF41</f>
        <v>25.52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12"/>
      <c r="I47">
        <f>BRPL_EOD!AI47+BRPL_EOD!AJ47</f>
        <v>82.25</v>
      </c>
      <c r="J47">
        <f>BYPL_EOD!AI47+BYPL_EOD!AJ47</f>
        <v>47.56</v>
      </c>
      <c r="K47">
        <f>MES_EOD!AI47+MES_EOD!AJ47</f>
        <v>5</v>
      </c>
      <c r="L47">
        <f>NDMC_EOD!AI47+NDMC_EOD!AJ47</f>
        <v>19.28</v>
      </c>
      <c r="M47">
        <f>TPDDL_EOD!AI47+TPDDL_EOD!AJ47</f>
        <v>57.48</v>
      </c>
      <c r="N47">
        <f t="shared" si="0"/>
        <v>211.57</v>
      </c>
      <c r="O47" s="112">
        <f t="shared" si="1"/>
        <v>9.9999999999909051E-3</v>
      </c>
      <c r="P47">
        <v>82.253887602212032</v>
      </c>
      <c r="Q47">
        <v>47.562247955759325</v>
      </c>
      <c r="R47">
        <v>5.0002363284019475</v>
      </c>
      <c r="S47">
        <v>19.280911282317909</v>
      </c>
      <c r="T47">
        <v>57.482716831308778</v>
      </c>
      <c r="U47" s="114">
        <f t="shared" si="2"/>
        <v>211.57999999999998</v>
      </c>
      <c r="V47" s="112">
        <f t="shared" si="3"/>
        <v>0</v>
      </c>
      <c r="Y47">
        <f>BAWANA!AW47+BAWANA!AX47</f>
        <v>32</v>
      </c>
      <c r="Z47">
        <f>BAWANA!BD47+BAWANA!BE47</f>
        <v>26.42</v>
      </c>
      <c r="AA47">
        <f>BAWANA!X47+BAWANA!Y47</f>
        <v>32</v>
      </c>
      <c r="AB47">
        <f>BAWANA!AE47+BAWANA!AF47</f>
        <v>26.42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12"/>
      <c r="I48">
        <f>BRPL_EOD!AI48+BRPL_EOD!AJ48</f>
        <v>82.25</v>
      </c>
      <c r="J48">
        <f>BYPL_EOD!AI48+BYPL_EOD!AJ48</f>
        <v>47.56</v>
      </c>
      <c r="K48">
        <f>MES_EOD!AI48+MES_EOD!AJ48</f>
        <v>5</v>
      </c>
      <c r="L48">
        <f>NDMC_EOD!AI48+NDMC_EOD!AJ48</f>
        <v>19.28</v>
      </c>
      <c r="M48">
        <f>TPDDL_EOD!AI48+TPDDL_EOD!AJ48</f>
        <v>57.48</v>
      </c>
      <c r="N48">
        <f t="shared" si="0"/>
        <v>211.57</v>
      </c>
      <c r="O48" s="112">
        <f t="shared" si="1"/>
        <v>9.9999999999909051E-3</v>
      </c>
      <c r="P48">
        <v>82.253887602212032</v>
      </c>
      <c r="Q48">
        <v>47.562247955759325</v>
      </c>
      <c r="R48">
        <v>5.0002363284019475</v>
      </c>
      <c r="S48">
        <v>19.280911282317909</v>
      </c>
      <c r="T48">
        <v>57.482716831308778</v>
      </c>
      <c r="U48" s="114">
        <f t="shared" si="2"/>
        <v>211.57999999999998</v>
      </c>
      <c r="V48" s="112">
        <f t="shared" si="3"/>
        <v>0</v>
      </c>
      <c r="Y48">
        <f>BAWANA!AW48+BAWANA!AX48</f>
        <v>32</v>
      </c>
      <c r="Z48">
        <f>BAWANA!BD48+BAWANA!BE48</f>
        <v>26.42</v>
      </c>
      <c r="AA48">
        <f>BAWANA!X48+BAWANA!Y48</f>
        <v>32</v>
      </c>
      <c r="AB48">
        <f>BAWANA!AE48+BAWANA!AF48</f>
        <v>26.42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12"/>
      <c r="I65">
        <f>BRPL_EOD!AI65+BRPL_EOD!AJ65</f>
        <v>82.25</v>
      </c>
      <c r="J65">
        <f>BYPL_EOD!AI65+BYPL_EOD!AJ65</f>
        <v>47.56</v>
      </c>
      <c r="K65">
        <f>MES_EOD!AI65+MES_EOD!AJ65</f>
        <v>5</v>
      </c>
      <c r="L65">
        <f>NDMC_EOD!AI65+NDMC_EOD!AJ65</f>
        <v>19.28</v>
      </c>
      <c r="M65">
        <f>TPDDL_EOD!AI65+TPDDL_EOD!AJ65</f>
        <v>57.48</v>
      </c>
      <c r="N65">
        <f t="shared" si="0"/>
        <v>211.57</v>
      </c>
      <c r="O65" s="112">
        <f t="shared" si="1"/>
        <v>9.9999999999909051E-3</v>
      </c>
      <c r="P65">
        <v>82.253887602212032</v>
      </c>
      <c r="Q65">
        <v>47.562247955759325</v>
      </c>
      <c r="R65">
        <v>5.0002363284019475</v>
      </c>
      <c r="S65">
        <v>19.280911282317909</v>
      </c>
      <c r="T65">
        <v>57.482716831308778</v>
      </c>
      <c r="U65" s="114">
        <f t="shared" si="2"/>
        <v>211.57999999999998</v>
      </c>
      <c r="V65" s="112">
        <f t="shared" si="3"/>
        <v>0</v>
      </c>
      <c r="Y65">
        <f>BAWANA!AW65+BAWANA!AX65</f>
        <v>26.42</v>
      </c>
      <c r="Z65">
        <f>BAWANA!BD65+BAWANA!BE65</f>
        <v>32</v>
      </c>
      <c r="AA65">
        <f>BAWANA!X65+BAWANA!Y65</f>
        <v>26.42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213.82999999999998</v>
      </c>
      <c r="E66">
        <f>BAWANA!AM66</f>
        <v>0</v>
      </c>
      <c r="F66">
        <f t="shared" si="4"/>
        <v>256</v>
      </c>
      <c r="G66">
        <f t="shared" si="5"/>
        <v>213.82999999999998</v>
      </c>
      <c r="H66" s="112"/>
      <c r="I66">
        <f>BRPL_EOD!AI66+BRPL_EOD!AJ66</f>
        <v>75.23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213.84000000000003</v>
      </c>
      <c r="O66" s="112">
        <f t="shared" si="1"/>
        <v>-1.0000000000047748E-2</v>
      </c>
      <c r="P66">
        <v>75.226481949120824</v>
      </c>
      <c r="Q66">
        <v>44.997895622895612</v>
      </c>
      <c r="R66">
        <v>4.9997661803217346</v>
      </c>
      <c r="S66">
        <v>18.999111485222592</v>
      </c>
      <c r="T66">
        <v>69.606744762439192</v>
      </c>
      <c r="U66" s="114">
        <f t="shared" si="2"/>
        <v>213.82999999999993</v>
      </c>
      <c r="V66" s="112">
        <f t="shared" si="3"/>
        <v>0</v>
      </c>
      <c r="Y66">
        <f>BAWANA!AW66+BAWANA!AX66</f>
        <v>24.17</v>
      </c>
      <c r="Z66">
        <f>BAWANA!BD66+BAWANA!BE66</f>
        <v>32</v>
      </c>
      <c r="AA66">
        <f>BAWANA!X66+BAWANA!Y66</f>
        <v>24.17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254.82</v>
      </c>
      <c r="E67">
        <f>BAWANA!AM67</f>
        <v>0</v>
      </c>
      <c r="F67">
        <f t="shared" si="4"/>
        <v>256</v>
      </c>
      <c r="G67">
        <f t="shared" si="5"/>
        <v>254.82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254.82</v>
      </c>
      <c r="O67" s="112">
        <f t="shared" ref="O67:O98" si="8">G67-N67</f>
        <v>0</v>
      </c>
      <c r="P67">
        <v>99.61</v>
      </c>
      <c r="Q67">
        <v>57.6</v>
      </c>
      <c r="R67">
        <v>5</v>
      </c>
      <c r="S67">
        <v>23</v>
      </c>
      <c r="T67">
        <v>69.61</v>
      </c>
      <c r="U67" s="114">
        <f t="shared" ref="U67:U98" si="9">SUM(P67:T67)</f>
        <v>254.82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254.82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254.82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254.82</v>
      </c>
      <c r="O68" s="112">
        <f t="shared" si="8"/>
        <v>0</v>
      </c>
      <c r="P68">
        <v>99.61</v>
      </c>
      <c r="Q68">
        <v>57.6</v>
      </c>
      <c r="R68">
        <v>5</v>
      </c>
      <c r="S68">
        <v>23</v>
      </c>
      <c r="T68">
        <v>69.61</v>
      </c>
      <c r="U68" s="114">
        <f t="shared" si="9"/>
        <v>254.82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278.69</v>
      </c>
      <c r="E69">
        <f>BAWANA!AM69</f>
        <v>0</v>
      </c>
      <c r="F69">
        <f t="shared" si="11"/>
        <v>256</v>
      </c>
      <c r="G69">
        <f t="shared" si="12"/>
        <v>278.69</v>
      </c>
      <c r="H69" s="112"/>
      <c r="I69">
        <f>BRPL_EOD!AI69+BRPL_EOD!AJ69</f>
        <v>126.82</v>
      </c>
      <c r="J69">
        <f>BYPL_EOD!AI69+BYPL_EOD!AJ69</f>
        <v>56.36</v>
      </c>
      <c r="K69">
        <f>MES_EOD!AI69+MES_EOD!AJ69</f>
        <v>4.8899999999999997</v>
      </c>
      <c r="L69">
        <f>NDMC_EOD!AI69+NDMC_EOD!AJ69</f>
        <v>22.51</v>
      </c>
      <c r="M69">
        <f>TPDDL_EOD!AI69+TPDDL_EOD!AJ69</f>
        <v>68.11</v>
      </c>
      <c r="N69">
        <f t="shared" si="7"/>
        <v>278.69</v>
      </c>
      <c r="O69" s="112">
        <f t="shared" si="8"/>
        <v>0</v>
      </c>
      <c r="P69">
        <v>126.82</v>
      </c>
      <c r="Q69">
        <v>56.36</v>
      </c>
      <c r="R69">
        <v>4.8899999999999997</v>
      </c>
      <c r="S69">
        <v>22.51</v>
      </c>
      <c r="T69">
        <v>68.11</v>
      </c>
      <c r="U69" s="114">
        <f t="shared" si="9"/>
        <v>278.69</v>
      </c>
      <c r="V69" s="112">
        <f t="shared" si="10"/>
        <v>0</v>
      </c>
      <c r="Y69">
        <f>BAWANA!AW69+BAWANA!AX69</f>
        <v>0</v>
      </c>
      <c r="Z69">
        <f>BAWANA!BD69+BAWANA!BE69</f>
        <v>31.31</v>
      </c>
      <c r="AA69">
        <f>BAWANA!X69+BAWANA!Y69</f>
        <v>0</v>
      </c>
      <c r="AB69">
        <f>BAWANA!AE69+BAWANA!AF69</f>
        <v>31.31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279</v>
      </c>
      <c r="E70">
        <f>BAWANA!AM70</f>
        <v>0</v>
      </c>
      <c r="F70">
        <f t="shared" si="11"/>
        <v>256</v>
      </c>
      <c r="G70">
        <f t="shared" si="12"/>
        <v>279</v>
      </c>
      <c r="H70" s="112"/>
      <c r="I70">
        <f>BRPL_EOD!AI70+BRPL_EOD!AJ70</f>
        <v>128.63999999999999</v>
      </c>
      <c r="J70">
        <f>BYPL_EOD!AI70+BYPL_EOD!AJ70</f>
        <v>55.8</v>
      </c>
      <c r="K70">
        <f>MES_EOD!AI70+MES_EOD!AJ70</f>
        <v>4.84</v>
      </c>
      <c r="L70">
        <f>NDMC_EOD!AI70+NDMC_EOD!AJ70</f>
        <v>22.28</v>
      </c>
      <c r="M70">
        <f>TPDDL_EOD!AI70+TPDDL_EOD!AJ70</f>
        <v>67.430000000000007</v>
      </c>
      <c r="N70">
        <f t="shared" si="7"/>
        <v>278.99</v>
      </c>
      <c r="O70" s="112">
        <f t="shared" si="8"/>
        <v>9.9999999999909051E-3</v>
      </c>
      <c r="P70">
        <v>128.63999999999999</v>
      </c>
      <c r="Q70">
        <v>55.803378178523268</v>
      </c>
      <c r="R70">
        <v>4.8409275530555727</v>
      </c>
      <c r="S70">
        <v>22.281615955957836</v>
      </c>
      <c r="T70">
        <v>67.434078312463313</v>
      </c>
      <c r="U70" s="114">
        <f t="shared" si="9"/>
        <v>279</v>
      </c>
      <c r="V70" s="112">
        <f t="shared" si="10"/>
        <v>0</v>
      </c>
      <c r="Y70">
        <f>BAWANA!AW70+BAWANA!AX70</f>
        <v>0</v>
      </c>
      <c r="Z70">
        <f>BAWANA!BD70+BAWANA!BE70</f>
        <v>31</v>
      </c>
      <c r="AA70">
        <f>BAWANA!X70+BAWANA!Y70</f>
        <v>0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128.63999999999999</v>
      </c>
      <c r="J71">
        <f>BYPL_EOD!AI71+BYPL_EOD!AJ71</f>
        <v>55.8</v>
      </c>
      <c r="K71">
        <f>MES_EOD!AI71+MES_EOD!AJ71</f>
        <v>4.84</v>
      </c>
      <c r="L71">
        <f>NDMC_EOD!AI71+NDMC_EOD!AJ71</f>
        <v>22.28</v>
      </c>
      <c r="M71">
        <f>TPDDL_EOD!AI71+TPDDL_EOD!AJ71</f>
        <v>67.430000000000007</v>
      </c>
      <c r="N71">
        <f t="shared" si="7"/>
        <v>278.99</v>
      </c>
      <c r="O71" s="112">
        <f t="shared" si="8"/>
        <v>9.9999999999909051E-3</v>
      </c>
      <c r="P71">
        <v>128.63999999999999</v>
      </c>
      <c r="Q71">
        <v>55.803378178523268</v>
      </c>
      <c r="R71">
        <v>4.8409275530555727</v>
      </c>
      <c r="S71">
        <v>22.281615955957836</v>
      </c>
      <c r="T71">
        <v>67.434078312463313</v>
      </c>
      <c r="U71" s="114">
        <f t="shared" si="9"/>
        <v>279</v>
      </c>
      <c r="V71" s="112">
        <f t="shared" si="10"/>
        <v>0</v>
      </c>
      <c r="Y71">
        <f>BAWANA!AW71+BAWANA!AX71</f>
        <v>0</v>
      </c>
      <c r="Z71">
        <f>BAWANA!BD71+BAWANA!BE71</f>
        <v>31</v>
      </c>
      <c r="AA71">
        <f>BAWANA!X71+BAWANA!Y71</f>
        <v>0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128.63999999999999</v>
      </c>
      <c r="J72">
        <f>BYPL_EOD!AI72+BYPL_EOD!AJ72</f>
        <v>55.8</v>
      </c>
      <c r="K72">
        <f>MES_EOD!AI72+MES_EOD!AJ72</f>
        <v>4.84</v>
      </c>
      <c r="L72">
        <f>NDMC_EOD!AI72+NDMC_EOD!AJ72</f>
        <v>22.28</v>
      </c>
      <c r="M72">
        <f>TPDDL_EOD!AI72+TPDDL_EOD!AJ72</f>
        <v>67.430000000000007</v>
      </c>
      <c r="N72">
        <f t="shared" si="7"/>
        <v>278.99</v>
      </c>
      <c r="O72" s="112">
        <f t="shared" si="8"/>
        <v>9.9999999999909051E-3</v>
      </c>
      <c r="P72">
        <v>128.63999999999999</v>
      </c>
      <c r="Q72">
        <v>55.803378178523268</v>
      </c>
      <c r="R72">
        <v>4.8409275530555727</v>
      </c>
      <c r="S72">
        <v>22.281615955957836</v>
      </c>
      <c r="T72">
        <v>67.434078312463313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128.63999999999999</v>
      </c>
      <c r="J73">
        <f>BYPL_EOD!AI73+BYPL_EOD!AJ73</f>
        <v>55.8</v>
      </c>
      <c r="K73">
        <f>MES_EOD!AI73+MES_EOD!AJ73</f>
        <v>4.84</v>
      </c>
      <c r="L73">
        <f>NDMC_EOD!AI73+NDMC_EOD!AJ73</f>
        <v>22.28</v>
      </c>
      <c r="M73">
        <f>TPDDL_EOD!AI73+TPDDL_EOD!AJ73</f>
        <v>67.430000000000007</v>
      </c>
      <c r="N73">
        <f t="shared" si="7"/>
        <v>278.99</v>
      </c>
      <c r="O73" s="112">
        <f t="shared" si="8"/>
        <v>9.9999999999909051E-3</v>
      </c>
      <c r="P73">
        <v>128.63999999999999</v>
      </c>
      <c r="Q73">
        <v>55.803378178523268</v>
      </c>
      <c r="R73">
        <v>4.8409275530555727</v>
      </c>
      <c r="S73">
        <v>22.281615955957836</v>
      </c>
      <c r="T73">
        <v>67.434078312463313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128.63999999999999</v>
      </c>
      <c r="J74">
        <f>BYPL_EOD!AI74+BYPL_EOD!AJ74</f>
        <v>55.8</v>
      </c>
      <c r="K74">
        <f>MES_EOD!AI74+MES_EOD!AJ74</f>
        <v>4.84</v>
      </c>
      <c r="L74">
        <f>NDMC_EOD!AI74+NDMC_EOD!AJ74</f>
        <v>22.28</v>
      </c>
      <c r="M74">
        <f>TPDDL_EOD!AI74+TPDDL_EOD!AJ74</f>
        <v>67.430000000000007</v>
      </c>
      <c r="N74">
        <f t="shared" si="7"/>
        <v>278.99</v>
      </c>
      <c r="O74" s="112">
        <f t="shared" si="8"/>
        <v>9.9999999999909051E-3</v>
      </c>
      <c r="P74">
        <v>128.63999999999999</v>
      </c>
      <c r="Q74">
        <v>55.803378178523268</v>
      </c>
      <c r="R74">
        <v>4.8409275530555727</v>
      </c>
      <c r="S74">
        <v>22.281615955957836</v>
      </c>
      <c r="T74">
        <v>67.434078312463313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99.22</v>
      </c>
      <c r="J75">
        <f>BYPL_EOD!AI75+BYPL_EOD!AJ75</f>
        <v>56.7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99.22</v>
      </c>
      <c r="Q75">
        <v>56.7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99.22</v>
      </c>
      <c r="J76">
        <f>BYPL_EOD!AI76+BYPL_EOD!AJ76</f>
        <v>56.7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99.22</v>
      </c>
      <c r="Q76">
        <v>56.7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254.82</v>
      </c>
      <c r="E77">
        <f>BAWANA!AM77</f>
        <v>0</v>
      </c>
      <c r="F77">
        <f t="shared" si="11"/>
        <v>256</v>
      </c>
      <c r="G77">
        <f t="shared" si="12"/>
        <v>254.82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254.82</v>
      </c>
      <c r="O77" s="112">
        <f t="shared" si="8"/>
        <v>0</v>
      </c>
      <c r="P77">
        <v>99.61</v>
      </c>
      <c r="Q77">
        <v>57.6</v>
      </c>
      <c r="R77">
        <v>5</v>
      </c>
      <c r="S77">
        <v>23</v>
      </c>
      <c r="T77">
        <v>69.61</v>
      </c>
      <c r="U77" s="114">
        <f t="shared" si="9"/>
        <v>254.82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254.82</v>
      </c>
      <c r="E78">
        <f>BAWANA!AM78</f>
        <v>0</v>
      </c>
      <c r="F78">
        <f t="shared" si="11"/>
        <v>256</v>
      </c>
      <c r="G78">
        <f t="shared" si="12"/>
        <v>254.82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254.82</v>
      </c>
      <c r="O78" s="112">
        <f t="shared" si="8"/>
        <v>0</v>
      </c>
      <c r="P78">
        <v>99.61</v>
      </c>
      <c r="Q78">
        <v>57.6</v>
      </c>
      <c r="R78">
        <v>5</v>
      </c>
      <c r="S78">
        <v>23</v>
      </c>
      <c r="T78">
        <v>69.61</v>
      </c>
      <c r="U78" s="114">
        <f t="shared" si="9"/>
        <v>254.82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300.82</v>
      </c>
      <c r="E79">
        <f>BAWANA!AM79</f>
        <v>0</v>
      </c>
      <c r="F79">
        <f t="shared" si="11"/>
        <v>256</v>
      </c>
      <c r="G79">
        <f t="shared" si="12"/>
        <v>300.82</v>
      </c>
      <c r="H79" s="112"/>
      <c r="I79">
        <f>BRPL_EOD!AI79+BRPL_EOD!AJ79</f>
        <v>149.61000000000001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300.82</v>
      </c>
      <c r="O79" s="112">
        <f t="shared" si="8"/>
        <v>0</v>
      </c>
      <c r="P79">
        <v>149.61000000000001</v>
      </c>
      <c r="Q79">
        <v>57.6</v>
      </c>
      <c r="R79">
        <v>5</v>
      </c>
      <c r="S79">
        <v>19</v>
      </c>
      <c r="T79">
        <v>69.61</v>
      </c>
      <c r="U79" s="114">
        <f t="shared" si="9"/>
        <v>300.82</v>
      </c>
      <c r="V79" s="112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300.82</v>
      </c>
      <c r="E80">
        <f>BAWANA!AM80</f>
        <v>0</v>
      </c>
      <c r="F80">
        <f t="shared" si="11"/>
        <v>256</v>
      </c>
      <c r="G80">
        <f t="shared" si="12"/>
        <v>300.82</v>
      </c>
      <c r="H80" s="112"/>
      <c r="I80">
        <f>BRPL_EOD!AI80+BRPL_EOD!AJ80</f>
        <v>149.61000000000001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300.82</v>
      </c>
      <c r="O80" s="112">
        <f t="shared" si="8"/>
        <v>0</v>
      </c>
      <c r="P80">
        <v>149.61000000000001</v>
      </c>
      <c r="Q80">
        <v>57.6</v>
      </c>
      <c r="R80">
        <v>5</v>
      </c>
      <c r="S80">
        <v>19</v>
      </c>
      <c r="T80">
        <v>69.61</v>
      </c>
      <c r="U80" s="114">
        <f t="shared" si="9"/>
        <v>300.82</v>
      </c>
      <c r="V80" s="112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300.82</v>
      </c>
      <c r="E81">
        <f>BAWANA!AM81</f>
        <v>0</v>
      </c>
      <c r="F81">
        <f t="shared" si="11"/>
        <v>256</v>
      </c>
      <c r="G81">
        <f t="shared" si="12"/>
        <v>300.82</v>
      </c>
      <c r="H81" s="112"/>
      <c r="I81">
        <f>BRPL_EOD!AI81+BRPL_EOD!AJ81</f>
        <v>149.61000000000001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300.82</v>
      </c>
      <c r="O81" s="112">
        <f t="shared" si="8"/>
        <v>0</v>
      </c>
      <c r="P81">
        <v>149.61000000000001</v>
      </c>
      <c r="Q81">
        <v>57.6</v>
      </c>
      <c r="R81">
        <v>5</v>
      </c>
      <c r="S81">
        <v>19</v>
      </c>
      <c r="T81">
        <v>69.61</v>
      </c>
      <c r="U81" s="114">
        <f t="shared" si="9"/>
        <v>300.82</v>
      </c>
      <c r="V81" s="112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300.82</v>
      </c>
      <c r="E82">
        <f>BAWANA!AM82</f>
        <v>0</v>
      </c>
      <c r="F82">
        <f t="shared" si="11"/>
        <v>256</v>
      </c>
      <c r="G82">
        <f t="shared" si="12"/>
        <v>300.82</v>
      </c>
      <c r="H82" s="112"/>
      <c r="I82">
        <f>BRPL_EOD!AI82+BRPL_EOD!AJ82</f>
        <v>149.61000000000001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300.82</v>
      </c>
      <c r="O82" s="112">
        <f t="shared" si="8"/>
        <v>0</v>
      </c>
      <c r="P82">
        <v>149.61000000000001</v>
      </c>
      <c r="Q82">
        <v>57.6</v>
      </c>
      <c r="R82">
        <v>5</v>
      </c>
      <c r="S82">
        <v>19</v>
      </c>
      <c r="T82">
        <v>69.61</v>
      </c>
      <c r="U82" s="114">
        <f t="shared" si="9"/>
        <v>300.82</v>
      </c>
      <c r="V82" s="112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238.22000000000003</v>
      </c>
      <c r="E83">
        <f>BAWANA!AM83</f>
        <v>0</v>
      </c>
      <c r="F83">
        <f t="shared" si="11"/>
        <v>256</v>
      </c>
      <c r="G83">
        <f t="shared" si="12"/>
        <v>238.22000000000003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238.22000000000003</v>
      </c>
      <c r="O83" s="112">
        <f t="shared" si="8"/>
        <v>0</v>
      </c>
      <c r="P83">
        <v>99.61</v>
      </c>
      <c r="Q83">
        <v>45</v>
      </c>
      <c r="R83">
        <v>5</v>
      </c>
      <c r="S83">
        <v>19</v>
      </c>
      <c r="T83">
        <v>69.61</v>
      </c>
      <c r="U83" s="114">
        <f t="shared" si="9"/>
        <v>238.22000000000003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238.22000000000003</v>
      </c>
      <c r="E84">
        <f>BAWANA!AM84</f>
        <v>0</v>
      </c>
      <c r="F84">
        <f t="shared" si="11"/>
        <v>256</v>
      </c>
      <c r="G84">
        <f t="shared" si="12"/>
        <v>238.22000000000003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238.22000000000003</v>
      </c>
      <c r="O84" s="112">
        <f t="shared" si="8"/>
        <v>0</v>
      </c>
      <c r="P84">
        <v>99.61</v>
      </c>
      <c r="Q84">
        <v>45</v>
      </c>
      <c r="R84">
        <v>5</v>
      </c>
      <c r="S84">
        <v>19</v>
      </c>
      <c r="T84">
        <v>69.61</v>
      </c>
      <c r="U84" s="114">
        <f t="shared" si="9"/>
        <v>238.22000000000003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238.22000000000003</v>
      </c>
      <c r="E85">
        <f>BAWANA!AM85</f>
        <v>0</v>
      </c>
      <c r="F85">
        <f t="shared" si="11"/>
        <v>256</v>
      </c>
      <c r="G85">
        <f t="shared" si="12"/>
        <v>238.22000000000003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238.22000000000003</v>
      </c>
      <c r="O85" s="112">
        <f t="shared" si="8"/>
        <v>0</v>
      </c>
      <c r="P85">
        <v>99.61</v>
      </c>
      <c r="Q85">
        <v>45</v>
      </c>
      <c r="R85">
        <v>5</v>
      </c>
      <c r="S85">
        <v>19</v>
      </c>
      <c r="T85">
        <v>69.61</v>
      </c>
      <c r="U85" s="114">
        <f t="shared" si="9"/>
        <v>238.22000000000003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238.22000000000003</v>
      </c>
      <c r="E86">
        <f>BAWANA!AM86</f>
        <v>0</v>
      </c>
      <c r="F86">
        <f t="shared" si="11"/>
        <v>256</v>
      </c>
      <c r="G86">
        <f t="shared" si="12"/>
        <v>238.22000000000003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238.22000000000003</v>
      </c>
      <c r="O86" s="112">
        <f t="shared" si="8"/>
        <v>0</v>
      </c>
      <c r="P86">
        <v>99.61</v>
      </c>
      <c r="Q86">
        <v>45</v>
      </c>
      <c r="R86">
        <v>5</v>
      </c>
      <c r="S86">
        <v>19</v>
      </c>
      <c r="T86">
        <v>69.61</v>
      </c>
      <c r="U86" s="114">
        <f t="shared" si="9"/>
        <v>238.22000000000003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218.61</v>
      </c>
      <c r="E87">
        <f>BAWANA!AM87</f>
        <v>0</v>
      </c>
      <c r="F87">
        <f t="shared" si="11"/>
        <v>256</v>
      </c>
      <c r="G87">
        <f t="shared" si="12"/>
        <v>218.61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50</v>
      </c>
      <c r="N87">
        <f t="shared" si="7"/>
        <v>218.61</v>
      </c>
      <c r="O87" s="112">
        <f t="shared" si="8"/>
        <v>0</v>
      </c>
      <c r="P87">
        <v>99.61</v>
      </c>
      <c r="Q87">
        <v>45</v>
      </c>
      <c r="R87">
        <v>5</v>
      </c>
      <c r="S87">
        <v>19</v>
      </c>
      <c r="T87">
        <v>50</v>
      </c>
      <c r="U87" s="114">
        <f t="shared" si="9"/>
        <v>218.61</v>
      </c>
      <c r="V87" s="112">
        <f t="shared" si="10"/>
        <v>0</v>
      </c>
      <c r="Y87">
        <f>BAWANA!AW87+BAWANA!AX87</f>
        <v>32</v>
      </c>
      <c r="Z87">
        <f>BAWANA!BD87+BAWANA!BE87</f>
        <v>19.39</v>
      </c>
      <c r="AA87">
        <f>BAWANA!X87+BAWANA!Y87</f>
        <v>32</v>
      </c>
      <c r="AB87">
        <f>BAWANA!AE87+BAWANA!AF87</f>
        <v>19.39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218.61</v>
      </c>
      <c r="E88">
        <f>BAWANA!AM88</f>
        <v>0</v>
      </c>
      <c r="F88">
        <f t="shared" si="11"/>
        <v>256</v>
      </c>
      <c r="G88">
        <f t="shared" si="12"/>
        <v>218.61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50</v>
      </c>
      <c r="N88">
        <f t="shared" si="7"/>
        <v>218.61</v>
      </c>
      <c r="O88" s="112">
        <f t="shared" si="8"/>
        <v>0</v>
      </c>
      <c r="P88">
        <v>99.61</v>
      </c>
      <c r="Q88">
        <v>45</v>
      </c>
      <c r="R88">
        <v>5</v>
      </c>
      <c r="S88">
        <v>19</v>
      </c>
      <c r="T88">
        <v>50</v>
      </c>
      <c r="U88" s="114">
        <f t="shared" si="9"/>
        <v>218.61</v>
      </c>
      <c r="V88" s="112">
        <f t="shared" si="10"/>
        <v>0</v>
      </c>
      <c r="Y88">
        <f>BAWANA!AW88+BAWANA!AX88</f>
        <v>32</v>
      </c>
      <c r="Z88">
        <f>BAWANA!BD88+BAWANA!BE88</f>
        <v>19.39</v>
      </c>
      <c r="AA88">
        <f>BAWANA!X88+BAWANA!Y88</f>
        <v>32</v>
      </c>
      <c r="AB88">
        <f>BAWANA!AE88+BAWANA!AF88</f>
        <v>19.39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218.61</v>
      </c>
      <c r="E89">
        <f>BAWANA!AM89</f>
        <v>0</v>
      </c>
      <c r="F89">
        <f t="shared" si="11"/>
        <v>256</v>
      </c>
      <c r="G89">
        <f t="shared" si="12"/>
        <v>218.61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50</v>
      </c>
      <c r="N89">
        <f t="shared" si="7"/>
        <v>218.61</v>
      </c>
      <c r="O89" s="112">
        <f t="shared" si="8"/>
        <v>0</v>
      </c>
      <c r="P89">
        <v>99.61</v>
      </c>
      <c r="Q89">
        <v>45</v>
      </c>
      <c r="R89">
        <v>5</v>
      </c>
      <c r="S89">
        <v>19</v>
      </c>
      <c r="T89">
        <v>50</v>
      </c>
      <c r="U89" s="114">
        <f t="shared" si="9"/>
        <v>218.61</v>
      </c>
      <c r="V89" s="112">
        <f t="shared" si="10"/>
        <v>0</v>
      </c>
      <c r="Y89">
        <f>BAWANA!AW89+BAWANA!AX89</f>
        <v>32</v>
      </c>
      <c r="Z89">
        <f>BAWANA!BD89+BAWANA!BE89</f>
        <v>19.39</v>
      </c>
      <c r="AA89">
        <f>BAWANA!X89+BAWANA!Y89</f>
        <v>32</v>
      </c>
      <c r="AB89">
        <f>BAWANA!AE89+BAWANA!AF89</f>
        <v>19.39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218.61</v>
      </c>
      <c r="E90">
        <f>BAWANA!AM90</f>
        <v>0</v>
      </c>
      <c r="F90">
        <f t="shared" si="11"/>
        <v>256</v>
      </c>
      <c r="G90">
        <f t="shared" si="12"/>
        <v>218.61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50</v>
      </c>
      <c r="N90">
        <f t="shared" si="7"/>
        <v>218.61</v>
      </c>
      <c r="O90" s="112">
        <f t="shared" si="8"/>
        <v>0</v>
      </c>
      <c r="P90">
        <v>99.61</v>
      </c>
      <c r="Q90">
        <v>45</v>
      </c>
      <c r="R90">
        <v>5</v>
      </c>
      <c r="S90">
        <v>19</v>
      </c>
      <c r="T90">
        <v>50</v>
      </c>
      <c r="U90" s="114">
        <f t="shared" si="9"/>
        <v>218.61</v>
      </c>
      <c r="V90" s="112">
        <f t="shared" si="10"/>
        <v>0</v>
      </c>
      <c r="Y90">
        <f>BAWANA!AW90+BAWANA!AX90</f>
        <v>32</v>
      </c>
      <c r="Z90">
        <f>BAWANA!BD90+BAWANA!BE90</f>
        <v>19.39</v>
      </c>
      <c r="AA90">
        <f>BAWANA!X90+BAWANA!Y90</f>
        <v>32</v>
      </c>
      <c r="AB90">
        <f>BAWANA!AE90+BAWANA!AF90</f>
        <v>19.39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218.61</v>
      </c>
      <c r="E91">
        <f>BAWANA!AM91</f>
        <v>0</v>
      </c>
      <c r="F91">
        <f t="shared" si="11"/>
        <v>256</v>
      </c>
      <c r="G91">
        <f t="shared" si="12"/>
        <v>218.61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50</v>
      </c>
      <c r="N91">
        <f t="shared" si="7"/>
        <v>218.61</v>
      </c>
      <c r="O91" s="112">
        <f t="shared" si="8"/>
        <v>0</v>
      </c>
      <c r="P91">
        <v>99.61</v>
      </c>
      <c r="Q91">
        <v>45</v>
      </c>
      <c r="R91">
        <v>5</v>
      </c>
      <c r="S91">
        <v>19</v>
      </c>
      <c r="T91">
        <v>50</v>
      </c>
      <c r="U91" s="114">
        <f t="shared" si="9"/>
        <v>218.61</v>
      </c>
      <c r="V91" s="112">
        <f t="shared" si="10"/>
        <v>0</v>
      </c>
      <c r="Y91">
        <f>BAWANA!AW91+BAWANA!AX91</f>
        <v>32</v>
      </c>
      <c r="Z91">
        <f>BAWANA!BD91+BAWANA!BE91</f>
        <v>19.39</v>
      </c>
      <c r="AA91">
        <f>BAWANA!X91+BAWANA!Y91</f>
        <v>32</v>
      </c>
      <c r="AB91">
        <f>BAWANA!AE91+BAWANA!AF91</f>
        <v>19.39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218.61</v>
      </c>
      <c r="E92">
        <f>BAWANA!AM92</f>
        <v>0</v>
      </c>
      <c r="F92">
        <f t="shared" si="11"/>
        <v>256</v>
      </c>
      <c r="G92">
        <f t="shared" si="12"/>
        <v>218.61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50</v>
      </c>
      <c r="N92">
        <f t="shared" si="7"/>
        <v>218.61</v>
      </c>
      <c r="O92" s="112">
        <f t="shared" si="8"/>
        <v>0</v>
      </c>
      <c r="P92">
        <v>99.61</v>
      </c>
      <c r="Q92">
        <v>45</v>
      </c>
      <c r="R92">
        <v>5</v>
      </c>
      <c r="S92">
        <v>19</v>
      </c>
      <c r="T92">
        <v>50</v>
      </c>
      <c r="U92" s="114">
        <f t="shared" si="9"/>
        <v>218.61</v>
      </c>
      <c r="V92" s="112">
        <f t="shared" si="10"/>
        <v>0</v>
      </c>
      <c r="Y92">
        <f>BAWANA!AW92+BAWANA!AX92</f>
        <v>32</v>
      </c>
      <c r="Z92">
        <f>BAWANA!BD92+BAWANA!BE92</f>
        <v>19.39</v>
      </c>
      <c r="AA92">
        <f>BAWANA!X92+BAWANA!Y92</f>
        <v>32</v>
      </c>
      <c r="AB92">
        <f>BAWANA!AE92+BAWANA!AF92</f>
        <v>19.39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218.61</v>
      </c>
      <c r="E93">
        <f>BAWANA!AM93</f>
        <v>0</v>
      </c>
      <c r="F93">
        <f t="shared" si="11"/>
        <v>256</v>
      </c>
      <c r="G93">
        <f t="shared" si="12"/>
        <v>218.61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50</v>
      </c>
      <c r="N93">
        <f t="shared" si="7"/>
        <v>218.61</v>
      </c>
      <c r="O93" s="112">
        <f t="shared" si="8"/>
        <v>0</v>
      </c>
      <c r="P93">
        <v>99.61</v>
      </c>
      <c r="Q93">
        <v>45</v>
      </c>
      <c r="R93">
        <v>5</v>
      </c>
      <c r="S93">
        <v>19</v>
      </c>
      <c r="T93">
        <v>50</v>
      </c>
      <c r="U93" s="114">
        <f t="shared" si="9"/>
        <v>218.61</v>
      </c>
      <c r="V93" s="112">
        <f t="shared" si="10"/>
        <v>0</v>
      </c>
      <c r="Y93">
        <f>BAWANA!AW93+BAWANA!AX93</f>
        <v>32</v>
      </c>
      <c r="Z93">
        <f>BAWANA!BD93+BAWANA!BE93</f>
        <v>19.39</v>
      </c>
      <c r="AA93">
        <f>BAWANA!X93+BAWANA!Y93</f>
        <v>32</v>
      </c>
      <c r="AB93">
        <f>BAWANA!AE93+BAWANA!AF93</f>
        <v>19.39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218.61</v>
      </c>
      <c r="E94">
        <f>BAWANA!AM94</f>
        <v>0</v>
      </c>
      <c r="F94">
        <f t="shared" si="11"/>
        <v>256</v>
      </c>
      <c r="G94">
        <f t="shared" si="12"/>
        <v>218.61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50</v>
      </c>
      <c r="N94">
        <f t="shared" si="7"/>
        <v>218.61</v>
      </c>
      <c r="O94" s="112">
        <f t="shared" si="8"/>
        <v>0</v>
      </c>
      <c r="P94">
        <v>99.61</v>
      </c>
      <c r="Q94">
        <v>45</v>
      </c>
      <c r="R94">
        <v>5</v>
      </c>
      <c r="S94">
        <v>19</v>
      </c>
      <c r="T94">
        <v>50</v>
      </c>
      <c r="U94" s="114">
        <f t="shared" si="9"/>
        <v>218.61</v>
      </c>
      <c r="V94" s="112">
        <f t="shared" si="10"/>
        <v>0</v>
      </c>
      <c r="Y94">
        <f>BAWANA!AW94+BAWANA!AX94</f>
        <v>32</v>
      </c>
      <c r="Z94">
        <f>BAWANA!BD94+BAWANA!BE94</f>
        <v>19.39</v>
      </c>
      <c r="AA94">
        <f>BAWANA!X94+BAWANA!Y94</f>
        <v>32</v>
      </c>
      <c r="AB94">
        <f>BAWANA!AE94+BAWANA!AF94</f>
        <v>19.39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218.61</v>
      </c>
      <c r="E95">
        <f>BAWANA!AM95</f>
        <v>0</v>
      </c>
      <c r="F95">
        <f t="shared" si="11"/>
        <v>256</v>
      </c>
      <c r="G95">
        <f t="shared" si="12"/>
        <v>218.61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50</v>
      </c>
      <c r="N95">
        <f t="shared" si="7"/>
        <v>218.61</v>
      </c>
      <c r="O95" s="112">
        <f t="shared" si="8"/>
        <v>0</v>
      </c>
      <c r="P95">
        <v>99.61</v>
      </c>
      <c r="Q95">
        <v>45</v>
      </c>
      <c r="R95">
        <v>5</v>
      </c>
      <c r="S95">
        <v>19</v>
      </c>
      <c r="T95">
        <v>50</v>
      </c>
      <c r="U95" s="114">
        <f t="shared" si="9"/>
        <v>218.61</v>
      </c>
      <c r="V95" s="112">
        <f t="shared" si="10"/>
        <v>0</v>
      </c>
      <c r="Y95">
        <f>BAWANA!AW95+BAWANA!AX95</f>
        <v>32</v>
      </c>
      <c r="Z95">
        <f>BAWANA!BD95+BAWANA!BE95</f>
        <v>19.39</v>
      </c>
      <c r="AA95">
        <f>BAWANA!X95+BAWANA!Y95</f>
        <v>32</v>
      </c>
      <c r="AB95">
        <f>BAWANA!AE95+BAWANA!AF95</f>
        <v>19.39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218.61</v>
      </c>
      <c r="E96">
        <f>BAWANA!AM96</f>
        <v>0</v>
      </c>
      <c r="F96">
        <f t="shared" si="11"/>
        <v>256</v>
      </c>
      <c r="G96">
        <f t="shared" si="12"/>
        <v>218.61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50</v>
      </c>
      <c r="N96">
        <f t="shared" si="7"/>
        <v>218.61</v>
      </c>
      <c r="O96" s="112">
        <f t="shared" si="8"/>
        <v>0</v>
      </c>
      <c r="P96">
        <v>99.61</v>
      </c>
      <c r="Q96">
        <v>45</v>
      </c>
      <c r="R96">
        <v>5</v>
      </c>
      <c r="S96">
        <v>19</v>
      </c>
      <c r="T96">
        <v>50</v>
      </c>
      <c r="U96" s="114">
        <f t="shared" si="9"/>
        <v>218.61</v>
      </c>
      <c r="V96" s="112">
        <f t="shared" si="10"/>
        <v>0</v>
      </c>
      <c r="Y96">
        <f>BAWANA!AW96+BAWANA!AX96</f>
        <v>32</v>
      </c>
      <c r="Z96">
        <f>BAWANA!BD96+BAWANA!BE96</f>
        <v>19.39</v>
      </c>
      <c r="AA96">
        <f>BAWANA!X96+BAWANA!Y96</f>
        <v>32</v>
      </c>
      <c r="AB96">
        <f>BAWANA!AE96+BAWANA!AF96</f>
        <v>19.39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218.61</v>
      </c>
      <c r="E97">
        <f>BAWANA!AM97</f>
        <v>0</v>
      </c>
      <c r="F97">
        <f t="shared" si="11"/>
        <v>256</v>
      </c>
      <c r="G97">
        <f t="shared" si="12"/>
        <v>218.61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50</v>
      </c>
      <c r="N97">
        <f t="shared" si="7"/>
        <v>218.61</v>
      </c>
      <c r="O97" s="112">
        <f t="shared" si="8"/>
        <v>0</v>
      </c>
      <c r="P97">
        <v>99.61</v>
      </c>
      <c r="Q97">
        <v>45</v>
      </c>
      <c r="R97">
        <v>5</v>
      </c>
      <c r="S97">
        <v>19</v>
      </c>
      <c r="T97">
        <v>50</v>
      </c>
      <c r="U97" s="114">
        <f t="shared" si="9"/>
        <v>218.61</v>
      </c>
      <c r="V97" s="112">
        <f t="shared" si="10"/>
        <v>0</v>
      </c>
      <c r="Y97">
        <f>BAWANA!AW97+BAWANA!AX97</f>
        <v>32</v>
      </c>
      <c r="Z97">
        <f>BAWANA!BD97+BAWANA!BE97</f>
        <v>19.39</v>
      </c>
      <c r="AA97">
        <f>BAWANA!X97+BAWANA!Y97</f>
        <v>32</v>
      </c>
      <c r="AB97">
        <f>BAWANA!AE97+BAWANA!AF97</f>
        <v>19.39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218.61</v>
      </c>
      <c r="E98">
        <f>BAWANA!AM98</f>
        <v>0</v>
      </c>
      <c r="F98">
        <f t="shared" si="11"/>
        <v>256</v>
      </c>
      <c r="G98">
        <f t="shared" si="12"/>
        <v>218.61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50</v>
      </c>
      <c r="N98">
        <f t="shared" si="7"/>
        <v>218.61</v>
      </c>
      <c r="O98" s="112">
        <f t="shared" si="8"/>
        <v>0</v>
      </c>
      <c r="P98">
        <v>99.61</v>
      </c>
      <c r="Q98">
        <v>45</v>
      </c>
      <c r="R98">
        <v>5</v>
      </c>
      <c r="S98">
        <v>19</v>
      </c>
      <c r="T98">
        <v>50</v>
      </c>
      <c r="U98" s="114">
        <f t="shared" si="9"/>
        <v>218.61</v>
      </c>
      <c r="V98" s="112">
        <f t="shared" si="10"/>
        <v>0</v>
      </c>
      <c r="Y98">
        <f>BAWANA!AW98+BAWANA!AX98</f>
        <v>32</v>
      </c>
      <c r="Z98">
        <f>BAWANA!BD98+BAWANA!BE98</f>
        <v>19.39</v>
      </c>
      <c r="AA98">
        <f>BAWANA!X98+BAWANA!Y98</f>
        <v>32</v>
      </c>
      <c r="AB98">
        <f>BAWANA!AE98+BAWANA!AF98</f>
        <v>19.39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5.5453350000000023</v>
      </c>
      <c r="E99" s="114">
        <f t="shared" si="14"/>
        <v>0</v>
      </c>
      <c r="F99" s="114">
        <f t="shared" si="14"/>
        <v>6.1440000000000001</v>
      </c>
      <c r="G99" s="114">
        <f t="shared" si="14"/>
        <v>5.5453350000000023</v>
      </c>
      <c r="H99" s="114"/>
      <c r="I99" s="114">
        <f t="shared" si="14"/>
        <v>2.2766725000000014</v>
      </c>
      <c r="J99" s="114">
        <f t="shared" si="14"/>
        <v>1.195295</v>
      </c>
      <c r="K99" s="114">
        <f t="shared" si="14"/>
        <v>0.11973249999999998</v>
      </c>
      <c r="L99" s="114">
        <f t="shared" si="14"/>
        <v>0.47308750000000011</v>
      </c>
      <c r="M99" s="114">
        <f t="shared" si="14"/>
        <v>1.4804375000000001</v>
      </c>
      <c r="N99" s="114">
        <f t="shared" si="14"/>
        <v>5.5452250000000021</v>
      </c>
      <c r="O99" s="114">
        <f t="shared" si="14"/>
        <v>1.0999999999964416E-4</v>
      </c>
      <c r="P99" s="114">
        <f t="shared" si="14"/>
        <v>2.2767107775009556</v>
      </c>
      <c r="Q99" s="114">
        <f t="shared" si="14"/>
        <v>1.1953211093268219</v>
      </c>
      <c r="R99" s="114">
        <f t="shared" si="14"/>
        <v>0.11973593790901293</v>
      </c>
      <c r="S99" s="114">
        <f t="shared" si="14"/>
        <v>0.47309847006048134</v>
      </c>
      <c r="T99" s="114">
        <f t="shared" si="14"/>
        <v>1.4804687052027272</v>
      </c>
      <c r="U99" s="114">
        <f t="shared" si="14"/>
        <v>5.5453350000000023</v>
      </c>
      <c r="V99" s="114">
        <f t="shared" si="10"/>
        <v>0</v>
      </c>
      <c r="Y99" s="114">
        <f>SUM(Y3:Y98)/4000</f>
        <v>0.53343750000000012</v>
      </c>
      <c r="Z99" s="114">
        <f t="shared" ref="Z99:AD99" si="15">SUM(Z3:Z98)/4000</f>
        <v>0.53158750000000021</v>
      </c>
      <c r="AA99" s="114">
        <f t="shared" si="15"/>
        <v>0.53343750000000012</v>
      </c>
      <c r="AB99" s="114">
        <f t="shared" si="15"/>
        <v>0.53158750000000021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536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536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536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536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536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536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536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536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536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536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536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536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536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536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536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536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536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536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536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536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536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536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536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536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536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536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536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536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536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536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536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536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536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536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536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536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536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536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536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536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670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536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670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536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670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536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670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536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670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536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670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536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670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536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670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536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536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536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536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536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210</v>
      </c>
      <c r="D55">
        <f>BAWANA!AP55</f>
        <v>0</v>
      </c>
      <c r="E55">
        <f>BAWANA!AQ55</f>
        <v>0</v>
      </c>
      <c r="F55">
        <f t="shared" si="4"/>
        <v>424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210</v>
      </c>
      <c r="D56">
        <f>BAWANA!AP56</f>
        <v>0</v>
      </c>
      <c r="E56">
        <f>BAWANA!AQ56</f>
        <v>0</v>
      </c>
      <c r="F56">
        <f t="shared" si="4"/>
        <v>424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210</v>
      </c>
      <c r="D57">
        <f>BAWANA!AP57</f>
        <v>0</v>
      </c>
      <c r="E57">
        <f>BAWANA!AQ57</f>
        <v>0</v>
      </c>
      <c r="F57">
        <f t="shared" si="4"/>
        <v>424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210</v>
      </c>
      <c r="D58">
        <f>BAWANA!AP58</f>
        <v>0</v>
      </c>
      <c r="E58">
        <f>BAWANA!AQ58</f>
        <v>0</v>
      </c>
      <c r="F58">
        <f t="shared" si="4"/>
        <v>424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210</v>
      </c>
      <c r="D59">
        <f>BAWANA!AP59</f>
        <v>0</v>
      </c>
      <c r="E59">
        <f>BAWANA!AQ59</f>
        <v>0</v>
      </c>
      <c r="F59">
        <f t="shared" si="4"/>
        <v>424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210</v>
      </c>
      <c r="D60">
        <f>BAWANA!AP60</f>
        <v>0</v>
      </c>
      <c r="E60">
        <f>BAWANA!AQ60</f>
        <v>0</v>
      </c>
      <c r="F60">
        <f t="shared" si="4"/>
        <v>424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210</v>
      </c>
      <c r="D61">
        <f>BAWANA!AP61</f>
        <v>0</v>
      </c>
      <c r="E61">
        <f>BAWANA!AQ61</f>
        <v>0</v>
      </c>
      <c r="F61">
        <f t="shared" si="4"/>
        <v>424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210</v>
      </c>
      <c r="D62">
        <f>BAWANA!AP62</f>
        <v>0</v>
      </c>
      <c r="E62">
        <f>BAWANA!AQ62</f>
        <v>0</v>
      </c>
      <c r="F62">
        <f t="shared" si="4"/>
        <v>424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210</v>
      </c>
      <c r="D63">
        <f>BAWANA!AP63</f>
        <v>0</v>
      </c>
      <c r="E63">
        <f>BAWANA!AQ63</f>
        <v>0</v>
      </c>
      <c r="F63">
        <f t="shared" si="4"/>
        <v>424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210</v>
      </c>
      <c r="D64">
        <f>BAWANA!AP64</f>
        <v>0</v>
      </c>
      <c r="E64">
        <f>BAWANA!AQ64</f>
        <v>0</v>
      </c>
      <c r="F64">
        <f t="shared" si="4"/>
        <v>424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210</v>
      </c>
      <c r="D65">
        <f>BAWANA!AP65</f>
        <v>0</v>
      </c>
      <c r="E65">
        <f>BAWANA!AQ65</f>
        <v>0</v>
      </c>
      <c r="F65">
        <f t="shared" si="4"/>
        <v>424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210</v>
      </c>
      <c r="D66">
        <f>BAWANA!AP66</f>
        <v>0</v>
      </c>
      <c r="E66">
        <f>BAWANA!AQ66</f>
        <v>0</v>
      </c>
      <c r="F66">
        <f t="shared" si="4"/>
        <v>424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210</v>
      </c>
      <c r="D67">
        <f>BAWANA!AP67</f>
        <v>0</v>
      </c>
      <c r="E67">
        <f>BAWANA!AQ67</f>
        <v>0</v>
      </c>
      <c r="F67">
        <f t="shared" si="4"/>
        <v>424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210</v>
      </c>
      <c r="D68">
        <f>BAWANA!AP68</f>
        <v>0</v>
      </c>
      <c r="E68">
        <f>BAWANA!AQ68</f>
        <v>0</v>
      </c>
      <c r="F68">
        <f t="shared" ref="F68:F98" si="11">(B68+C68)*0.8</f>
        <v>424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210</v>
      </c>
      <c r="D69">
        <f>BAWANA!AP69</f>
        <v>0</v>
      </c>
      <c r="E69">
        <f>BAWANA!AQ69</f>
        <v>0</v>
      </c>
      <c r="F69">
        <f t="shared" si="11"/>
        <v>424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210</v>
      </c>
      <c r="D70">
        <f>BAWANA!AP70</f>
        <v>0</v>
      </c>
      <c r="E70">
        <f>BAWANA!AQ70</f>
        <v>0</v>
      </c>
      <c r="F70">
        <f t="shared" si="11"/>
        <v>424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210</v>
      </c>
      <c r="D71">
        <f>BAWANA!AP71</f>
        <v>0</v>
      </c>
      <c r="E71">
        <f>BAWANA!AQ71</f>
        <v>0</v>
      </c>
      <c r="F71">
        <f t="shared" si="11"/>
        <v>424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210</v>
      </c>
      <c r="D72">
        <f>BAWANA!AP72</f>
        <v>0</v>
      </c>
      <c r="E72">
        <f>BAWANA!AQ72</f>
        <v>0</v>
      </c>
      <c r="F72">
        <f t="shared" si="11"/>
        <v>424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210</v>
      </c>
      <c r="D73">
        <f>BAWANA!AP73</f>
        <v>0</v>
      </c>
      <c r="E73">
        <f>BAWANA!AQ73</f>
        <v>0</v>
      </c>
      <c r="F73">
        <f t="shared" si="11"/>
        <v>424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210</v>
      </c>
      <c r="D74">
        <f>BAWANA!AP74</f>
        <v>0</v>
      </c>
      <c r="E74">
        <f>BAWANA!AQ74</f>
        <v>0</v>
      </c>
      <c r="F74">
        <f t="shared" si="11"/>
        <v>424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210</v>
      </c>
      <c r="D75">
        <f>BAWANA!AP75</f>
        <v>0</v>
      </c>
      <c r="E75">
        <f>BAWANA!AQ75</f>
        <v>0</v>
      </c>
      <c r="F75">
        <f t="shared" si="11"/>
        <v>424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210</v>
      </c>
      <c r="D76">
        <f>BAWANA!AP76</f>
        <v>0</v>
      </c>
      <c r="E76">
        <f>BAWANA!AQ76</f>
        <v>0</v>
      </c>
      <c r="F76">
        <f t="shared" si="11"/>
        <v>424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210</v>
      </c>
      <c r="D77">
        <f>BAWANA!AP77</f>
        <v>0</v>
      </c>
      <c r="E77">
        <f>BAWANA!AQ77</f>
        <v>0</v>
      </c>
      <c r="F77">
        <f t="shared" si="11"/>
        <v>424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210</v>
      </c>
      <c r="D78">
        <f>BAWANA!AP78</f>
        <v>0</v>
      </c>
      <c r="E78">
        <f>BAWANA!AQ78</f>
        <v>0</v>
      </c>
      <c r="F78">
        <f t="shared" si="11"/>
        <v>424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210</v>
      </c>
      <c r="D79">
        <f>BAWANA!AP79</f>
        <v>0</v>
      </c>
      <c r="E79">
        <f>BAWANA!AQ79</f>
        <v>0</v>
      </c>
      <c r="F79">
        <f t="shared" si="11"/>
        <v>424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210</v>
      </c>
      <c r="D80">
        <f>BAWANA!AP80</f>
        <v>0</v>
      </c>
      <c r="E80">
        <f>BAWANA!AQ80</f>
        <v>0</v>
      </c>
      <c r="F80">
        <f t="shared" si="11"/>
        <v>424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210</v>
      </c>
      <c r="D81">
        <f>BAWANA!AP81</f>
        <v>0</v>
      </c>
      <c r="E81">
        <f>BAWANA!AQ81</f>
        <v>0</v>
      </c>
      <c r="F81">
        <f t="shared" si="11"/>
        <v>424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210</v>
      </c>
      <c r="D82">
        <f>BAWANA!AP82</f>
        <v>0</v>
      </c>
      <c r="E82">
        <f>BAWANA!AQ82</f>
        <v>0</v>
      </c>
      <c r="F82">
        <f t="shared" si="11"/>
        <v>424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210</v>
      </c>
      <c r="D83">
        <f>BAWANA!AP83</f>
        <v>0</v>
      </c>
      <c r="E83">
        <f>BAWANA!AQ83</f>
        <v>0</v>
      </c>
      <c r="F83">
        <f t="shared" si="11"/>
        <v>424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210</v>
      </c>
      <c r="D84">
        <f>BAWANA!AP84</f>
        <v>0</v>
      </c>
      <c r="E84">
        <f>BAWANA!AQ84</f>
        <v>0</v>
      </c>
      <c r="F84">
        <f t="shared" si="11"/>
        <v>424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210</v>
      </c>
      <c r="D85">
        <f>BAWANA!AP85</f>
        <v>0</v>
      </c>
      <c r="E85">
        <f>BAWANA!AQ85</f>
        <v>0</v>
      </c>
      <c r="F85">
        <f t="shared" si="11"/>
        <v>424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210</v>
      </c>
      <c r="D86">
        <f>BAWANA!AP86</f>
        <v>0</v>
      </c>
      <c r="E86">
        <f>BAWANA!AQ86</f>
        <v>0</v>
      </c>
      <c r="F86">
        <f t="shared" si="11"/>
        <v>424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210</v>
      </c>
      <c r="D87">
        <f>BAWANA!AP87</f>
        <v>0</v>
      </c>
      <c r="E87">
        <f>BAWANA!AQ87</f>
        <v>0</v>
      </c>
      <c r="F87">
        <f t="shared" si="11"/>
        <v>424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210</v>
      </c>
      <c r="D88">
        <f>BAWANA!AP88</f>
        <v>0</v>
      </c>
      <c r="E88">
        <f>BAWANA!AQ88</f>
        <v>0</v>
      </c>
      <c r="F88">
        <f t="shared" si="11"/>
        <v>424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210</v>
      </c>
      <c r="D89">
        <f>BAWANA!AP89</f>
        <v>0</v>
      </c>
      <c r="E89">
        <f>BAWANA!AQ89</f>
        <v>0</v>
      </c>
      <c r="F89">
        <f t="shared" si="11"/>
        <v>424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210</v>
      </c>
      <c r="D90">
        <f>BAWANA!AP90</f>
        <v>0</v>
      </c>
      <c r="E90">
        <f>BAWANA!AQ90</f>
        <v>0</v>
      </c>
      <c r="F90">
        <f t="shared" si="11"/>
        <v>424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210</v>
      </c>
      <c r="D91">
        <f>BAWANA!AP91</f>
        <v>0</v>
      </c>
      <c r="E91">
        <f>BAWANA!AQ91</f>
        <v>0</v>
      </c>
      <c r="F91">
        <f t="shared" si="11"/>
        <v>424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210</v>
      </c>
      <c r="D92">
        <f>BAWANA!AP92</f>
        <v>0</v>
      </c>
      <c r="E92">
        <f>BAWANA!AQ92</f>
        <v>0</v>
      </c>
      <c r="F92">
        <f t="shared" si="11"/>
        <v>424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210</v>
      </c>
      <c r="D93">
        <f>BAWANA!AP93</f>
        <v>0</v>
      </c>
      <c r="E93">
        <f>BAWANA!AQ93</f>
        <v>0</v>
      </c>
      <c r="F93">
        <f t="shared" si="11"/>
        <v>424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210</v>
      </c>
      <c r="D94">
        <f>BAWANA!AP94</f>
        <v>0</v>
      </c>
      <c r="E94">
        <f>BAWANA!AQ94</f>
        <v>0</v>
      </c>
      <c r="F94">
        <f t="shared" si="11"/>
        <v>424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210</v>
      </c>
      <c r="D95">
        <f>BAWANA!AP95</f>
        <v>0</v>
      </c>
      <c r="E95">
        <f>BAWANA!AQ95</f>
        <v>0</v>
      </c>
      <c r="F95">
        <f t="shared" si="11"/>
        <v>424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210</v>
      </c>
      <c r="D96">
        <f>BAWANA!AP96</f>
        <v>0</v>
      </c>
      <c r="E96">
        <f>BAWANA!AQ96</f>
        <v>0</v>
      </c>
      <c r="F96">
        <f t="shared" si="11"/>
        <v>424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210</v>
      </c>
      <c r="D97">
        <f>BAWANA!AP97</f>
        <v>0</v>
      </c>
      <c r="E97">
        <f>BAWANA!AQ97</f>
        <v>0</v>
      </c>
      <c r="F97">
        <f t="shared" si="11"/>
        <v>424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210</v>
      </c>
      <c r="D98">
        <f>BAWANA!AP98</f>
        <v>0</v>
      </c>
      <c r="E98">
        <f>BAWANA!AQ98</f>
        <v>0</v>
      </c>
      <c r="F98">
        <f t="shared" si="11"/>
        <v>424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12.23</v>
      </c>
      <c r="C99" s="114">
        <f t="shared" ref="C99:U99" si="14">SUM(C3:C98)/4000</f>
        <v>2.31</v>
      </c>
      <c r="D99" s="114">
        <f t="shared" si="14"/>
        <v>0</v>
      </c>
      <c r="E99" s="114">
        <f t="shared" si="14"/>
        <v>0</v>
      </c>
      <c r="F99" s="114">
        <f t="shared" si="14"/>
        <v>11.632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</v>
      </c>
      <c r="D3">
        <v>0</v>
      </c>
      <c r="E3">
        <v>0</v>
      </c>
      <c r="F3">
        <v>39.095999999999997</v>
      </c>
      <c r="G3">
        <v>0</v>
      </c>
      <c r="H3">
        <v>0</v>
      </c>
      <c r="I3">
        <v>42.744</v>
      </c>
      <c r="J3">
        <v>0</v>
      </c>
      <c r="K3">
        <v>341.56456300000002</v>
      </c>
      <c r="L3">
        <v>653.15250000000003</v>
      </c>
      <c r="M3">
        <v>92</v>
      </c>
      <c r="N3">
        <v>56.725000000000001</v>
      </c>
      <c r="O3">
        <v>123.66562500000001</v>
      </c>
      <c r="P3">
        <v>88.5</v>
      </c>
      <c r="Q3">
        <v>9.9924999999999997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26.395199999999999</v>
      </c>
      <c r="AL3">
        <v>2.3239999999999998</v>
      </c>
      <c r="AM3">
        <v>0</v>
      </c>
      <c r="AN3">
        <v>0.59302999999999995</v>
      </c>
      <c r="AO3">
        <v>1.1759999999999999</v>
      </c>
      <c r="AP3">
        <v>11.922267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27.693000000000001</v>
      </c>
      <c r="AX3">
        <v>42.744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2562.4955250000003</v>
      </c>
    </row>
    <row r="4" spans="1:121">
      <c r="A4" t="s">
        <v>46</v>
      </c>
      <c r="B4">
        <v>0</v>
      </c>
      <c r="C4">
        <v>42</v>
      </c>
      <c r="D4">
        <v>0</v>
      </c>
      <c r="E4">
        <v>0</v>
      </c>
      <c r="F4">
        <v>39.095999999999997</v>
      </c>
      <c r="G4">
        <v>0</v>
      </c>
      <c r="H4">
        <v>0</v>
      </c>
      <c r="I4">
        <v>42.744</v>
      </c>
      <c r="J4">
        <v>0</v>
      </c>
      <c r="K4">
        <v>341.56456300000002</v>
      </c>
      <c r="L4">
        <v>653.15250000000003</v>
      </c>
      <c r="M4">
        <v>92</v>
      </c>
      <c r="N4">
        <v>56.725000000000001</v>
      </c>
      <c r="O4">
        <v>123.66562500000001</v>
      </c>
      <c r="P4">
        <v>88.5</v>
      </c>
      <c r="Q4">
        <v>9.9924999999999997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26.395199999999999</v>
      </c>
      <c r="AL4">
        <v>2.3239999999999998</v>
      </c>
      <c r="AM4">
        <v>0</v>
      </c>
      <c r="AN4">
        <v>0.59302999999999995</v>
      </c>
      <c r="AO4">
        <v>1.1759999999999999</v>
      </c>
      <c r="AP4">
        <v>11.922267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27.693000000000001</v>
      </c>
      <c r="AX4">
        <v>42.744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2562.4955250000003</v>
      </c>
    </row>
    <row r="5" spans="1:121">
      <c r="A5" t="s">
        <v>47</v>
      </c>
      <c r="B5">
        <v>0</v>
      </c>
      <c r="C5">
        <v>42</v>
      </c>
      <c r="D5">
        <v>0</v>
      </c>
      <c r="E5">
        <v>0</v>
      </c>
      <c r="F5">
        <v>39.095999999999997</v>
      </c>
      <c r="G5">
        <v>0</v>
      </c>
      <c r="H5">
        <v>0</v>
      </c>
      <c r="I5">
        <v>42.744</v>
      </c>
      <c r="J5">
        <v>0</v>
      </c>
      <c r="K5">
        <v>341.56456300000002</v>
      </c>
      <c r="L5">
        <v>653.15250000000003</v>
      </c>
      <c r="M5">
        <v>92</v>
      </c>
      <c r="N5">
        <v>56.725000000000001</v>
      </c>
      <c r="O5">
        <v>123.66562500000001</v>
      </c>
      <c r="P5">
        <v>88.5</v>
      </c>
      <c r="Q5">
        <v>9.9924999999999997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26.395199999999999</v>
      </c>
      <c r="AL5">
        <v>2.3239999999999998</v>
      </c>
      <c r="AM5">
        <v>0</v>
      </c>
      <c r="AN5">
        <v>0.59302999999999995</v>
      </c>
      <c r="AO5">
        <v>1.1759999999999999</v>
      </c>
      <c r="AP5">
        <v>11.922267</v>
      </c>
      <c r="AQ5">
        <v>0</v>
      </c>
      <c r="AR5">
        <v>8.8320000000000007</v>
      </c>
      <c r="AS5">
        <v>31.897382</v>
      </c>
      <c r="AT5">
        <v>20.001799999999999</v>
      </c>
      <c r="AU5">
        <v>0</v>
      </c>
      <c r="AV5">
        <v>0</v>
      </c>
      <c r="AW5">
        <v>27.693000000000001</v>
      </c>
      <c r="AX5">
        <v>42.744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2521.6475250000003</v>
      </c>
    </row>
    <row r="6" spans="1:121">
      <c r="A6" t="s">
        <v>48</v>
      </c>
      <c r="B6">
        <v>0</v>
      </c>
      <c r="C6">
        <v>42</v>
      </c>
      <c r="D6">
        <v>0</v>
      </c>
      <c r="E6">
        <v>0</v>
      </c>
      <c r="F6">
        <v>39.095999999999997</v>
      </c>
      <c r="G6">
        <v>0</v>
      </c>
      <c r="H6">
        <v>0</v>
      </c>
      <c r="I6">
        <v>42.744</v>
      </c>
      <c r="J6">
        <v>0</v>
      </c>
      <c r="K6">
        <v>341.56456300000002</v>
      </c>
      <c r="L6">
        <v>653.15250000000003</v>
      </c>
      <c r="M6">
        <v>92</v>
      </c>
      <c r="N6">
        <v>56.725000000000001</v>
      </c>
      <c r="O6">
        <v>123.66562500000001</v>
      </c>
      <c r="P6">
        <v>88.5</v>
      </c>
      <c r="Q6">
        <v>9.9924999999999997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26.395199999999999</v>
      </c>
      <c r="AL6">
        <v>2.3239999999999998</v>
      </c>
      <c r="AM6">
        <v>0</v>
      </c>
      <c r="AN6">
        <v>0.59302999999999995</v>
      </c>
      <c r="AO6">
        <v>1.1759999999999999</v>
      </c>
      <c r="AP6">
        <v>11.922267</v>
      </c>
      <c r="AQ6">
        <v>0</v>
      </c>
      <c r="AR6">
        <v>6.6239999999999997</v>
      </c>
      <c r="AS6">
        <v>31.897382</v>
      </c>
      <c r="AT6">
        <v>20.001799999999999</v>
      </c>
      <c r="AU6">
        <v>0</v>
      </c>
      <c r="AV6">
        <v>0</v>
      </c>
      <c r="AW6">
        <v>27.693000000000001</v>
      </c>
      <c r="AX6">
        <v>42.744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2519.4395250000002</v>
      </c>
    </row>
    <row r="7" spans="1:121">
      <c r="A7" t="s">
        <v>49</v>
      </c>
      <c r="B7">
        <v>0</v>
      </c>
      <c r="C7">
        <v>42</v>
      </c>
      <c r="D7">
        <v>0</v>
      </c>
      <c r="E7">
        <v>0</v>
      </c>
      <c r="F7">
        <v>39.639000000000003</v>
      </c>
      <c r="G7">
        <v>0</v>
      </c>
      <c r="H7">
        <v>0</v>
      </c>
      <c r="I7">
        <v>42.744</v>
      </c>
      <c r="J7">
        <v>0</v>
      </c>
      <c r="K7">
        <v>341.56456300000002</v>
      </c>
      <c r="L7">
        <v>653.15250000000003</v>
      </c>
      <c r="M7">
        <v>92</v>
      </c>
      <c r="N7">
        <v>56.725000000000001</v>
      </c>
      <c r="O7">
        <v>112.12350000000001</v>
      </c>
      <c r="P7">
        <v>88.5</v>
      </c>
      <c r="Q7">
        <v>9.9924999999999997</v>
      </c>
      <c r="R7">
        <v>33.57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26.395199999999999</v>
      </c>
      <c r="AL7">
        <v>2.3239999999999998</v>
      </c>
      <c r="AM7">
        <v>0</v>
      </c>
      <c r="AN7">
        <v>0.59302999999999995</v>
      </c>
      <c r="AO7">
        <v>1.1759999999999999</v>
      </c>
      <c r="AP7">
        <v>11.922267</v>
      </c>
      <c r="AQ7">
        <v>0</v>
      </c>
      <c r="AR7">
        <v>6.6239999999999997</v>
      </c>
      <c r="AS7">
        <v>11.434200000000001</v>
      </c>
      <c r="AT7">
        <v>20.001799999999999</v>
      </c>
      <c r="AU7">
        <v>0</v>
      </c>
      <c r="AV7">
        <v>0</v>
      </c>
      <c r="AW7">
        <v>27.693000000000001</v>
      </c>
      <c r="AX7">
        <v>42.744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2479.1550219999999</v>
      </c>
    </row>
    <row r="8" spans="1:121">
      <c r="A8" t="s">
        <v>50</v>
      </c>
      <c r="B8">
        <v>0</v>
      </c>
      <c r="C8">
        <v>42</v>
      </c>
      <c r="D8">
        <v>0</v>
      </c>
      <c r="E8">
        <v>0</v>
      </c>
      <c r="F8">
        <v>39.639000000000003</v>
      </c>
      <c r="G8">
        <v>0</v>
      </c>
      <c r="H8">
        <v>0</v>
      </c>
      <c r="I8">
        <v>42.744</v>
      </c>
      <c r="J8">
        <v>0</v>
      </c>
      <c r="K8">
        <v>341.56456300000002</v>
      </c>
      <c r="L8">
        <v>653.15250000000003</v>
      </c>
      <c r="M8">
        <v>92</v>
      </c>
      <c r="N8">
        <v>56.725000000000001</v>
      </c>
      <c r="O8">
        <v>112.12350000000001</v>
      </c>
      <c r="P8">
        <v>88.5</v>
      </c>
      <c r="Q8">
        <v>9.9924999999999997</v>
      </c>
      <c r="R8">
        <v>33.57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26.395199999999999</v>
      </c>
      <c r="AL8">
        <v>18.591999999999999</v>
      </c>
      <c r="AM8">
        <v>0</v>
      </c>
      <c r="AN8">
        <v>0.59302999999999995</v>
      </c>
      <c r="AO8">
        <v>1.1759999999999999</v>
      </c>
      <c r="AP8">
        <v>11.922267</v>
      </c>
      <c r="AQ8">
        <v>0</v>
      </c>
      <c r="AR8">
        <v>6.6239999999999997</v>
      </c>
      <c r="AS8">
        <v>9.4163999999999994</v>
      </c>
      <c r="AT8">
        <v>20.001799999999999</v>
      </c>
      <c r="AU8">
        <v>0</v>
      </c>
      <c r="AV8">
        <v>0</v>
      </c>
      <c r="AW8">
        <v>27.693000000000001</v>
      </c>
      <c r="AX8">
        <v>42.744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2493.4052219999999</v>
      </c>
    </row>
    <row r="9" spans="1:121">
      <c r="A9" t="s">
        <v>51</v>
      </c>
      <c r="B9">
        <v>0</v>
      </c>
      <c r="C9">
        <v>42</v>
      </c>
      <c r="D9">
        <v>0</v>
      </c>
      <c r="E9">
        <v>0</v>
      </c>
      <c r="F9">
        <v>39.639000000000003</v>
      </c>
      <c r="G9">
        <v>0</v>
      </c>
      <c r="H9">
        <v>0</v>
      </c>
      <c r="I9">
        <v>42.744</v>
      </c>
      <c r="J9">
        <v>0</v>
      </c>
      <c r="K9">
        <v>341.56456300000002</v>
      </c>
      <c r="L9">
        <v>653.15250000000003</v>
      </c>
      <c r="M9">
        <v>92</v>
      </c>
      <c r="N9">
        <v>56.725000000000001</v>
      </c>
      <c r="O9">
        <v>112.12350000000001</v>
      </c>
      <c r="P9">
        <v>88.5</v>
      </c>
      <c r="Q9">
        <v>9.9924999999999997</v>
      </c>
      <c r="R9">
        <v>33.57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19.971599999999999</v>
      </c>
      <c r="AH9">
        <v>0</v>
      </c>
      <c r="AI9">
        <v>0</v>
      </c>
      <c r="AJ9">
        <v>0</v>
      </c>
      <c r="AK9">
        <v>26.395199999999999</v>
      </c>
      <c r="AL9">
        <v>70.882000000000005</v>
      </c>
      <c r="AM9">
        <v>0</v>
      </c>
      <c r="AN9">
        <v>0.59302999999999995</v>
      </c>
      <c r="AO9">
        <v>1.1759999999999999</v>
      </c>
      <c r="AP9">
        <v>5.1239999999999997</v>
      </c>
      <c r="AQ9">
        <v>0</v>
      </c>
      <c r="AR9">
        <v>6.6239999999999997</v>
      </c>
      <c r="AS9">
        <v>9.4163999999999994</v>
      </c>
      <c r="AT9">
        <v>20.001799999999999</v>
      </c>
      <c r="AU9">
        <v>0</v>
      </c>
      <c r="AV9">
        <v>0</v>
      </c>
      <c r="AW9">
        <v>27.693000000000001</v>
      </c>
      <c r="AX9">
        <v>42.744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2518.0629549999999</v>
      </c>
    </row>
    <row r="10" spans="1:121">
      <c r="A10" t="s">
        <v>52</v>
      </c>
      <c r="B10">
        <v>0</v>
      </c>
      <c r="C10">
        <v>42</v>
      </c>
      <c r="D10">
        <v>0</v>
      </c>
      <c r="E10">
        <v>0</v>
      </c>
      <c r="F10">
        <v>39.639000000000003</v>
      </c>
      <c r="G10">
        <v>0</v>
      </c>
      <c r="H10">
        <v>0</v>
      </c>
      <c r="I10">
        <v>42.744</v>
      </c>
      <c r="J10">
        <v>0</v>
      </c>
      <c r="K10">
        <v>341.56456300000002</v>
      </c>
      <c r="L10">
        <v>653.15250000000003</v>
      </c>
      <c r="M10">
        <v>92</v>
      </c>
      <c r="N10">
        <v>56.725000000000001</v>
      </c>
      <c r="O10">
        <v>112.12350000000001</v>
      </c>
      <c r="P10">
        <v>88.5</v>
      </c>
      <c r="Q10">
        <v>9.9924999999999997</v>
      </c>
      <c r="R10">
        <v>33.57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19.971599999999999</v>
      </c>
      <c r="AH10">
        <v>0</v>
      </c>
      <c r="AI10">
        <v>0</v>
      </c>
      <c r="AJ10">
        <v>0</v>
      </c>
      <c r="AK10">
        <v>26.395199999999999</v>
      </c>
      <c r="AL10">
        <v>70.882000000000005</v>
      </c>
      <c r="AM10">
        <v>0</v>
      </c>
      <c r="AN10">
        <v>0.59302999999999995</v>
      </c>
      <c r="AO10">
        <v>1.1759999999999999</v>
      </c>
      <c r="AP10">
        <v>5.1239999999999997</v>
      </c>
      <c r="AQ10">
        <v>0</v>
      </c>
      <c r="AR10">
        <v>6.6239999999999997</v>
      </c>
      <c r="AS10">
        <v>9.4163999999999994</v>
      </c>
      <c r="AT10">
        <v>20.001799999999999</v>
      </c>
      <c r="AU10">
        <v>0</v>
      </c>
      <c r="AV10">
        <v>0</v>
      </c>
      <c r="AW10">
        <v>27.693000000000001</v>
      </c>
      <c r="AX10">
        <v>42.744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2518.0629549999999</v>
      </c>
    </row>
    <row r="11" spans="1:121">
      <c r="A11" t="s">
        <v>53</v>
      </c>
      <c r="B11">
        <v>0</v>
      </c>
      <c r="C11">
        <v>42</v>
      </c>
      <c r="D11">
        <v>0</v>
      </c>
      <c r="E11">
        <v>0</v>
      </c>
      <c r="F11">
        <v>39.639000000000003</v>
      </c>
      <c r="G11">
        <v>0</v>
      </c>
      <c r="H11">
        <v>0</v>
      </c>
      <c r="I11">
        <v>42.744</v>
      </c>
      <c r="J11">
        <v>0</v>
      </c>
      <c r="K11">
        <v>341.56456300000002</v>
      </c>
      <c r="L11">
        <v>653.15250000000003</v>
      </c>
      <c r="M11">
        <v>92</v>
      </c>
      <c r="N11">
        <v>56.725000000000001</v>
      </c>
      <c r="O11">
        <v>112.12350000000001</v>
      </c>
      <c r="P11">
        <v>88.5</v>
      </c>
      <c r="Q11">
        <v>9.9924999999999997</v>
      </c>
      <c r="R11">
        <v>33.57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19.971599999999999</v>
      </c>
      <c r="AH11">
        <v>0</v>
      </c>
      <c r="AI11">
        <v>0</v>
      </c>
      <c r="AJ11">
        <v>0</v>
      </c>
      <c r="AK11">
        <v>26.395199999999999</v>
      </c>
      <c r="AL11">
        <v>70.882000000000005</v>
      </c>
      <c r="AM11">
        <v>0</v>
      </c>
      <c r="AN11">
        <v>0.59302999999999995</v>
      </c>
      <c r="AO11">
        <v>1.1759999999999999</v>
      </c>
      <c r="AP11">
        <v>5.1239999999999997</v>
      </c>
      <c r="AQ11">
        <v>0</v>
      </c>
      <c r="AR11">
        <v>6.6239999999999997</v>
      </c>
      <c r="AS11">
        <v>9.4163999999999994</v>
      </c>
      <c r="AT11">
        <v>20.001799999999999</v>
      </c>
      <c r="AU11">
        <v>0</v>
      </c>
      <c r="AV11">
        <v>0</v>
      </c>
      <c r="AW11">
        <v>27.693000000000001</v>
      </c>
      <c r="AX11">
        <v>42.744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2518.0629549999999</v>
      </c>
    </row>
    <row r="12" spans="1:121">
      <c r="A12" t="s">
        <v>54</v>
      </c>
      <c r="B12">
        <v>0</v>
      </c>
      <c r="C12">
        <v>42</v>
      </c>
      <c r="D12">
        <v>0</v>
      </c>
      <c r="E12">
        <v>0</v>
      </c>
      <c r="F12">
        <v>39.639000000000003</v>
      </c>
      <c r="G12">
        <v>0</v>
      </c>
      <c r="H12">
        <v>0</v>
      </c>
      <c r="I12">
        <v>42.744</v>
      </c>
      <c r="J12">
        <v>0</v>
      </c>
      <c r="K12">
        <v>341.56456300000002</v>
      </c>
      <c r="L12">
        <v>653.15250000000003</v>
      </c>
      <c r="M12">
        <v>92</v>
      </c>
      <c r="N12">
        <v>56.725000000000001</v>
      </c>
      <c r="O12">
        <v>112.12350000000001</v>
      </c>
      <c r="P12">
        <v>88.5</v>
      </c>
      <c r="Q12">
        <v>9.9924999999999997</v>
      </c>
      <c r="R12">
        <v>33.57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19.971599999999999</v>
      </c>
      <c r="AH12">
        <v>0</v>
      </c>
      <c r="AI12">
        <v>0</v>
      </c>
      <c r="AJ12">
        <v>0</v>
      </c>
      <c r="AK12">
        <v>26.395199999999999</v>
      </c>
      <c r="AL12">
        <v>70.882000000000005</v>
      </c>
      <c r="AM12">
        <v>0</v>
      </c>
      <c r="AN12">
        <v>0.59302999999999995</v>
      </c>
      <c r="AO12">
        <v>1.1759999999999999</v>
      </c>
      <c r="AP12">
        <v>5.1239999999999997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0</v>
      </c>
      <c r="AW12">
        <v>27.693000000000001</v>
      </c>
      <c r="AX12">
        <v>42.744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2518.0629549999999</v>
      </c>
    </row>
    <row r="13" spans="1:121">
      <c r="A13" t="s">
        <v>55</v>
      </c>
      <c r="B13">
        <v>0</v>
      </c>
      <c r="C13">
        <v>42</v>
      </c>
      <c r="D13">
        <v>0</v>
      </c>
      <c r="E13">
        <v>0</v>
      </c>
      <c r="F13">
        <v>39.639000000000003</v>
      </c>
      <c r="G13">
        <v>0</v>
      </c>
      <c r="H13">
        <v>0</v>
      </c>
      <c r="I13">
        <v>42.744</v>
      </c>
      <c r="J13">
        <v>0</v>
      </c>
      <c r="K13">
        <v>341.56456300000002</v>
      </c>
      <c r="L13">
        <v>653.15250000000003</v>
      </c>
      <c r="M13">
        <v>92</v>
      </c>
      <c r="N13">
        <v>56.725000000000001</v>
      </c>
      <c r="O13">
        <v>112.12350000000001</v>
      </c>
      <c r="P13">
        <v>88.5</v>
      </c>
      <c r="Q13">
        <v>9.9924999999999997</v>
      </c>
      <c r="R13">
        <v>33.57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19.971599999999999</v>
      </c>
      <c r="AH13">
        <v>0</v>
      </c>
      <c r="AI13">
        <v>0</v>
      </c>
      <c r="AJ13">
        <v>0</v>
      </c>
      <c r="AK13">
        <v>26.395199999999999</v>
      </c>
      <c r="AL13">
        <v>15.106</v>
      </c>
      <c r="AM13">
        <v>0</v>
      </c>
      <c r="AN13">
        <v>0.59302999999999995</v>
      </c>
      <c r="AO13">
        <v>1.1759999999999999</v>
      </c>
      <c r="AP13">
        <v>5.1239999999999997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0</v>
      </c>
      <c r="AW13">
        <v>27.693000000000001</v>
      </c>
      <c r="AX13">
        <v>42.744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2462.286955</v>
      </c>
    </row>
    <row r="14" spans="1:121">
      <c r="A14" t="s">
        <v>56</v>
      </c>
      <c r="B14">
        <v>0</v>
      </c>
      <c r="C14">
        <v>42</v>
      </c>
      <c r="D14">
        <v>0</v>
      </c>
      <c r="E14">
        <v>0</v>
      </c>
      <c r="F14">
        <v>39.639000000000003</v>
      </c>
      <c r="G14">
        <v>0</v>
      </c>
      <c r="H14">
        <v>0</v>
      </c>
      <c r="I14">
        <v>42.744</v>
      </c>
      <c r="J14">
        <v>0</v>
      </c>
      <c r="K14">
        <v>341.56456300000002</v>
      </c>
      <c r="L14">
        <v>653.15250000000003</v>
      </c>
      <c r="M14">
        <v>92</v>
      </c>
      <c r="N14">
        <v>56.725000000000001</v>
      </c>
      <c r="O14">
        <v>112.12350000000001</v>
      </c>
      <c r="P14">
        <v>88.5</v>
      </c>
      <c r="Q14">
        <v>9.9924999999999997</v>
      </c>
      <c r="R14">
        <v>33.57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1.1000000000000001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19.971599999999999</v>
      </c>
      <c r="AH14">
        <v>0</v>
      </c>
      <c r="AI14">
        <v>0</v>
      </c>
      <c r="AJ14">
        <v>0</v>
      </c>
      <c r="AK14">
        <v>26.395199999999999</v>
      </c>
      <c r="AL14">
        <v>2.3239999999999998</v>
      </c>
      <c r="AM14">
        <v>0</v>
      </c>
      <c r="AN14">
        <v>0.59302999999999995</v>
      </c>
      <c r="AO14">
        <v>1.1759999999999999</v>
      </c>
      <c r="AP14">
        <v>5.1239999999999997</v>
      </c>
      <c r="AQ14">
        <v>0</v>
      </c>
      <c r="AR14">
        <v>6.6239999999999997</v>
      </c>
      <c r="AS14">
        <v>9.4163999999999994</v>
      </c>
      <c r="AT14">
        <v>20.001799999999999</v>
      </c>
      <c r="AU14">
        <v>0</v>
      </c>
      <c r="AV14">
        <v>0</v>
      </c>
      <c r="AW14">
        <v>27.693000000000001</v>
      </c>
      <c r="AX14">
        <v>42.744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2450.6049549999998</v>
      </c>
    </row>
    <row r="15" spans="1:121">
      <c r="A15" t="s">
        <v>57</v>
      </c>
      <c r="B15">
        <v>0</v>
      </c>
      <c r="C15">
        <v>42</v>
      </c>
      <c r="D15">
        <v>0</v>
      </c>
      <c r="E15">
        <v>0</v>
      </c>
      <c r="F15">
        <v>39.639000000000003</v>
      </c>
      <c r="G15">
        <v>0</v>
      </c>
      <c r="H15">
        <v>0</v>
      </c>
      <c r="I15">
        <v>42.744</v>
      </c>
      <c r="J15">
        <v>0</v>
      </c>
      <c r="K15">
        <v>341.56456300000002</v>
      </c>
      <c r="L15">
        <v>653.15250000000003</v>
      </c>
      <c r="M15">
        <v>92</v>
      </c>
      <c r="N15">
        <v>56.725000000000001</v>
      </c>
      <c r="O15">
        <v>112.12350000000001</v>
      </c>
      <c r="P15">
        <v>88.5</v>
      </c>
      <c r="Q15">
        <v>9.9924999999999997</v>
      </c>
      <c r="R15">
        <v>33.57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19.971599999999999</v>
      </c>
      <c r="AH15">
        <v>0</v>
      </c>
      <c r="AI15">
        <v>0</v>
      </c>
      <c r="AJ15">
        <v>0</v>
      </c>
      <c r="AK15">
        <v>26.395199999999999</v>
      </c>
      <c r="AL15">
        <v>2.3239999999999998</v>
      </c>
      <c r="AM15">
        <v>0</v>
      </c>
      <c r="AN15">
        <v>0.59302999999999995</v>
      </c>
      <c r="AO15">
        <v>1.1759999999999999</v>
      </c>
      <c r="AP15">
        <v>5.1239999999999997</v>
      </c>
      <c r="AQ15">
        <v>0</v>
      </c>
      <c r="AR15">
        <v>6.6239999999999997</v>
      </c>
      <c r="AS15">
        <v>9.4163999999999994</v>
      </c>
      <c r="AT15">
        <v>20.001799999999999</v>
      </c>
      <c r="AU15">
        <v>0</v>
      </c>
      <c r="AV15">
        <v>0</v>
      </c>
      <c r="AW15">
        <v>27.693000000000001</v>
      </c>
      <c r="AX15">
        <v>42.744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2450.6049549999998</v>
      </c>
    </row>
    <row r="16" spans="1:121">
      <c r="A16" t="s">
        <v>58</v>
      </c>
      <c r="B16">
        <v>0</v>
      </c>
      <c r="C16">
        <v>42</v>
      </c>
      <c r="D16">
        <v>0</v>
      </c>
      <c r="E16">
        <v>0</v>
      </c>
      <c r="F16">
        <v>39.639000000000003</v>
      </c>
      <c r="G16">
        <v>0</v>
      </c>
      <c r="H16">
        <v>0</v>
      </c>
      <c r="I16">
        <v>42.744</v>
      </c>
      <c r="J16">
        <v>0</v>
      </c>
      <c r="K16">
        <v>341.56456300000002</v>
      </c>
      <c r="L16">
        <v>653.15250000000003</v>
      </c>
      <c r="M16">
        <v>92</v>
      </c>
      <c r="N16">
        <v>56.725000000000001</v>
      </c>
      <c r="O16">
        <v>112.12350000000001</v>
      </c>
      <c r="P16">
        <v>88.5</v>
      </c>
      <c r="Q16">
        <v>9.9924999999999997</v>
      </c>
      <c r="R16">
        <v>33.57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19.971599999999999</v>
      </c>
      <c r="AH16">
        <v>0</v>
      </c>
      <c r="AI16">
        <v>0</v>
      </c>
      <c r="AJ16">
        <v>0</v>
      </c>
      <c r="AK16">
        <v>26.395199999999999</v>
      </c>
      <c r="AL16">
        <v>2.3239999999999998</v>
      </c>
      <c r="AM16">
        <v>0</v>
      </c>
      <c r="AN16">
        <v>0.59302999999999995</v>
      </c>
      <c r="AO16">
        <v>1.1759999999999999</v>
      </c>
      <c r="AP16">
        <v>5.1239999999999997</v>
      </c>
      <c r="AQ16">
        <v>0</v>
      </c>
      <c r="AR16">
        <v>6.6239999999999997</v>
      </c>
      <c r="AS16">
        <v>9.4163999999999994</v>
      </c>
      <c r="AT16">
        <v>20.001799999999999</v>
      </c>
      <c r="AU16">
        <v>0</v>
      </c>
      <c r="AV16">
        <v>0</v>
      </c>
      <c r="AW16">
        <v>27.693000000000001</v>
      </c>
      <c r="AX16">
        <v>42.744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2450.6049549999998</v>
      </c>
    </row>
    <row r="17" spans="1:117">
      <c r="A17" t="s">
        <v>59</v>
      </c>
      <c r="B17">
        <v>0</v>
      </c>
      <c r="C17">
        <v>42</v>
      </c>
      <c r="D17">
        <v>0</v>
      </c>
      <c r="E17">
        <v>0</v>
      </c>
      <c r="F17">
        <v>39.639000000000003</v>
      </c>
      <c r="G17">
        <v>0</v>
      </c>
      <c r="H17">
        <v>0</v>
      </c>
      <c r="I17">
        <v>42.744</v>
      </c>
      <c r="J17">
        <v>0</v>
      </c>
      <c r="K17">
        <v>341.56456300000002</v>
      </c>
      <c r="L17">
        <v>653.15250000000003</v>
      </c>
      <c r="M17">
        <v>92</v>
      </c>
      <c r="N17">
        <v>56.725000000000001</v>
      </c>
      <c r="O17">
        <v>112.12350000000001</v>
      </c>
      <c r="P17">
        <v>88.5</v>
      </c>
      <c r="Q17">
        <v>9.9924999999999997</v>
      </c>
      <c r="R17">
        <v>33.57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19.971599999999999</v>
      </c>
      <c r="AH17">
        <v>0</v>
      </c>
      <c r="AI17">
        <v>0</v>
      </c>
      <c r="AJ17">
        <v>0</v>
      </c>
      <c r="AK17">
        <v>26.395199999999999</v>
      </c>
      <c r="AL17">
        <v>2.3239999999999998</v>
      </c>
      <c r="AM17">
        <v>0</v>
      </c>
      <c r="AN17">
        <v>0.59302999999999995</v>
      </c>
      <c r="AO17">
        <v>1.1759999999999999</v>
      </c>
      <c r="AP17">
        <v>5.1239999999999997</v>
      </c>
      <c r="AQ17">
        <v>0</v>
      </c>
      <c r="AR17">
        <v>6.6239999999999997</v>
      </c>
      <c r="AS17">
        <v>9.4163999999999994</v>
      </c>
      <c r="AT17">
        <v>20.001799999999999</v>
      </c>
      <c r="AU17">
        <v>0</v>
      </c>
      <c r="AV17">
        <v>0</v>
      </c>
      <c r="AW17">
        <v>27.693000000000001</v>
      </c>
      <c r="AX17">
        <v>42.744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2450.6049549999998</v>
      </c>
    </row>
    <row r="18" spans="1:117">
      <c r="A18" t="s">
        <v>60</v>
      </c>
      <c r="B18">
        <v>0</v>
      </c>
      <c r="C18">
        <v>42</v>
      </c>
      <c r="D18">
        <v>0</v>
      </c>
      <c r="E18">
        <v>0</v>
      </c>
      <c r="F18">
        <v>39.639000000000003</v>
      </c>
      <c r="G18">
        <v>0</v>
      </c>
      <c r="H18">
        <v>0</v>
      </c>
      <c r="I18">
        <v>42.744</v>
      </c>
      <c r="J18">
        <v>0</v>
      </c>
      <c r="K18">
        <v>341.56456300000002</v>
      </c>
      <c r="L18">
        <v>653.15250000000003</v>
      </c>
      <c r="M18">
        <v>92</v>
      </c>
      <c r="N18">
        <v>56.725000000000001</v>
      </c>
      <c r="O18">
        <v>112.12350000000001</v>
      </c>
      <c r="P18">
        <v>88.5</v>
      </c>
      <c r="Q18">
        <v>9.9924999999999997</v>
      </c>
      <c r="R18">
        <v>33.57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19.971599999999999</v>
      </c>
      <c r="AH18">
        <v>0</v>
      </c>
      <c r="AI18">
        <v>0</v>
      </c>
      <c r="AJ18">
        <v>0</v>
      </c>
      <c r="AK18">
        <v>26.395199999999999</v>
      </c>
      <c r="AL18">
        <v>2.3239999999999998</v>
      </c>
      <c r="AM18">
        <v>0</v>
      </c>
      <c r="AN18">
        <v>0.59302999999999995</v>
      </c>
      <c r="AO18">
        <v>1.1759999999999999</v>
      </c>
      <c r="AP18">
        <v>5.1239999999999997</v>
      </c>
      <c r="AQ18">
        <v>0</v>
      </c>
      <c r="AR18">
        <v>6.6239999999999997</v>
      </c>
      <c r="AS18">
        <v>9.4163999999999994</v>
      </c>
      <c r="AT18">
        <v>20.001799999999999</v>
      </c>
      <c r="AU18">
        <v>0</v>
      </c>
      <c r="AV18">
        <v>0</v>
      </c>
      <c r="AW18">
        <v>27.693000000000001</v>
      </c>
      <c r="AX18">
        <v>42.744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2450.6049549999998</v>
      </c>
    </row>
    <row r="19" spans="1:117">
      <c r="A19" t="s">
        <v>61</v>
      </c>
      <c r="B19">
        <v>0</v>
      </c>
      <c r="C19">
        <v>42</v>
      </c>
      <c r="D19">
        <v>0</v>
      </c>
      <c r="E19">
        <v>0</v>
      </c>
      <c r="F19">
        <v>39.639000000000003</v>
      </c>
      <c r="G19">
        <v>0</v>
      </c>
      <c r="H19">
        <v>0</v>
      </c>
      <c r="I19">
        <v>42.744</v>
      </c>
      <c r="J19">
        <v>0</v>
      </c>
      <c r="K19">
        <v>341.56456300000002</v>
      </c>
      <c r="L19">
        <v>653.15250000000003</v>
      </c>
      <c r="M19">
        <v>92</v>
      </c>
      <c r="N19">
        <v>56.725000000000001</v>
      </c>
      <c r="O19">
        <v>112.12350000000001</v>
      </c>
      <c r="P19">
        <v>88.5</v>
      </c>
      <c r="Q19">
        <v>9.9924999999999997</v>
      </c>
      <c r="R19">
        <v>33.57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19.971599999999999</v>
      </c>
      <c r="AH19">
        <v>22.728000000000002</v>
      </c>
      <c r="AI19">
        <v>0</v>
      </c>
      <c r="AJ19">
        <v>0</v>
      </c>
      <c r="AK19">
        <v>26.395199999999999</v>
      </c>
      <c r="AL19">
        <v>13.363</v>
      </c>
      <c r="AM19">
        <v>0</v>
      </c>
      <c r="AN19">
        <v>0.59302999999999995</v>
      </c>
      <c r="AO19">
        <v>1.1759999999999999</v>
      </c>
      <c r="AP19">
        <v>5.1239999999999997</v>
      </c>
      <c r="AQ19">
        <v>0</v>
      </c>
      <c r="AR19">
        <v>6.6239999999999997</v>
      </c>
      <c r="AS19">
        <v>5.3807999999999998</v>
      </c>
      <c r="AT19">
        <v>20.001799999999999</v>
      </c>
      <c r="AU19">
        <v>0</v>
      </c>
      <c r="AV19">
        <v>0</v>
      </c>
      <c r="AW19">
        <v>27.693000000000001</v>
      </c>
      <c r="AX19">
        <v>42.744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2480.3363549999995</v>
      </c>
    </row>
    <row r="20" spans="1:117">
      <c r="A20" t="s">
        <v>62</v>
      </c>
      <c r="B20">
        <v>0</v>
      </c>
      <c r="C20">
        <v>42</v>
      </c>
      <c r="D20">
        <v>0</v>
      </c>
      <c r="E20">
        <v>0</v>
      </c>
      <c r="F20">
        <v>39.639000000000003</v>
      </c>
      <c r="G20">
        <v>0</v>
      </c>
      <c r="H20">
        <v>0</v>
      </c>
      <c r="I20">
        <v>42.744</v>
      </c>
      <c r="J20">
        <v>0</v>
      </c>
      <c r="K20">
        <v>341.56456300000002</v>
      </c>
      <c r="L20">
        <v>653.15250000000003</v>
      </c>
      <c r="M20">
        <v>92</v>
      </c>
      <c r="N20">
        <v>56.725000000000001</v>
      </c>
      <c r="O20">
        <v>112.12350000000001</v>
      </c>
      <c r="P20">
        <v>88.5</v>
      </c>
      <c r="Q20">
        <v>9.9924999999999997</v>
      </c>
      <c r="R20">
        <v>33.57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19.971599999999999</v>
      </c>
      <c r="AH20">
        <v>22.728000000000002</v>
      </c>
      <c r="AI20">
        <v>0</v>
      </c>
      <c r="AJ20">
        <v>0</v>
      </c>
      <c r="AK20">
        <v>26.395199999999999</v>
      </c>
      <c r="AL20">
        <v>13.363</v>
      </c>
      <c r="AM20">
        <v>0</v>
      </c>
      <c r="AN20">
        <v>0.59302999999999995</v>
      </c>
      <c r="AO20">
        <v>1.1759999999999999</v>
      </c>
      <c r="AP20">
        <v>5.1239999999999997</v>
      </c>
      <c r="AQ20">
        <v>0</v>
      </c>
      <c r="AR20">
        <v>6.6239999999999997</v>
      </c>
      <c r="AS20">
        <v>5.3807999999999998</v>
      </c>
      <c r="AT20">
        <v>20.001799999999999</v>
      </c>
      <c r="AU20">
        <v>0</v>
      </c>
      <c r="AV20">
        <v>0</v>
      </c>
      <c r="AW20">
        <v>27.693000000000001</v>
      </c>
      <c r="AX20">
        <v>42.744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2480.3363549999995</v>
      </c>
    </row>
    <row r="21" spans="1:117">
      <c r="A21" t="s">
        <v>63</v>
      </c>
      <c r="B21">
        <v>0</v>
      </c>
      <c r="C21">
        <v>42</v>
      </c>
      <c r="D21">
        <v>0</v>
      </c>
      <c r="E21">
        <v>0</v>
      </c>
      <c r="F21">
        <v>39.639000000000003</v>
      </c>
      <c r="G21">
        <v>0</v>
      </c>
      <c r="H21">
        <v>0</v>
      </c>
      <c r="I21">
        <v>42.744</v>
      </c>
      <c r="J21">
        <v>0</v>
      </c>
      <c r="K21">
        <v>341.56456300000002</v>
      </c>
      <c r="L21">
        <v>653.15250000000003</v>
      </c>
      <c r="M21">
        <v>92</v>
      </c>
      <c r="N21">
        <v>71.825000000000003</v>
      </c>
      <c r="O21">
        <v>123.66562500000001</v>
      </c>
      <c r="P21">
        <v>88.5</v>
      </c>
      <c r="Q21">
        <v>9.9924999999999997</v>
      </c>
      <c r="R21">
        <v>33.57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19.971599999999999</v>
      </c>
      <c r="AH21">
        <v>22.728000000000002</v>
      </c>
      <c r="AI21">
        <v>0</v>
      </c>
      <c r="AJ21">
        <v>0</v>
      </c>
      <c r="AK21">
        <v>26.395199999999999</v>
      </c>
      <c r="AL21">
        <v>13.363</v>
      </c>
      <c r="AM21">
        <v>0</v>
      </c>
      <c r="AN21">
        <v>0.59302999999999995</v>
      </c>
      <c r="AO21">
        <v>1.1759999999999999</v>
      </c>
      <c r="AP21">
        <v>5.1239999999999997</v>
      </c>
      <c r="AQ21">
        <v>0</v>
      </c>
      <c r="AR21">
        <v>6.6239999999999997</v>
      </c>
      <c r="AS21">
        <v>5.3807999999999998</v>
      </c>
      <c r="AT21">
        <v>20.001799999999999</v>
      </c>
      <c r="AU21">
        <v>0</v>
      </c>
      <c r="AV21">
        <v>0</v>
      </c>
      <c r="AW21">
        <v>27.693000000000001</v>
      </c>
      <c r="AX21">
        <v>42.744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2506.9784799999993</v>
      </c>
    </row>
    <row r="22" spans="1:117">
      <c r="A22" t="s">
        <v>64</v>
      </c>
      <c r="B22">
        <v>0</v>
      </c>
      <c r="C22">
        <v>42</v>
      </c>
      <c r="D22">
        <v>0</v>
      </c>
      <c r="E22">
        <v>0</v>
      </c>
      <c r="F22">
        <v>39.639000000000003</v>
      </c>
      <c r="G22">
        <v>0</v>
      </c>
      <c r="H22">
        <v>0</v>
      </c>
      <c r="I22">
        <v>42.744</v>
      </c>
      <c r="J22">
        <v>0</v>
      </c>
      <c r="K22">
        <v>341.56456300000002</v>
      </c>
      <c r="L22">
        <v>653.15250000000003</v>
      </c>
      <c r="M22">
        <v>92</v>
      </c>
      <c r="N22">
        <v>76.924999999999997</v>
      </c>
      <c r="O22">
        <v>123.66562500000001</v>
      </c>
      <c r="P22">
        <v>88.5</v>
      </c>
      <c r="Q22">
        <v>9.9924999999999997</v>
      </c>
      <c r="R22">
        <v>33.57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19.971599999999999</v>
      </c>
      <c r="AH22">
        <v>22.728000000000002</v>
      </c>
      <c r="AI22">
        <v>0</v>
      </c>
      <c r="AJ22">
        <v>0</v>
      </c>
      <c r="AK22">
        <v>26.395199999999999</v>
      </c>
      <c r="AL22">
        <v>13.363</v>
      </c>
      <c r="AM22">
        <v>0</v>
      </c>
      <c r="AN22">
        <v>0.59302999999999995</v>
      </c>
      <c r="AO22">
        <v>1.1759999999999999</v>
      </c>
      <c r="AP22">
        <v>5.1239999999999997</v>
      </c>
      <c r="AQ22">
        <v>0</v>
      </c>
      <c r="AR22">
        <v>6.6239999999999997</v>
      </c>
      <c r="AS22">
        <v>5.3807999999999998</v>
      </c>
      <c r="AT22">
        <v>20.001799999999999</v>
      </c>
      <c r="AU22">
        <v>0</v>
      </c>
      <c r="AV22">
        <v>0</v>
      </c>
      <c r="AW22">
        <v>27.693000000000001</v>
      </c>
      <c r="AX22">
        <v>42.744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2525.2485199999992</v>
      </c>
    </row>
    <row r="23" spans="1:117">
      <c r="A23" t="s">
        <v>65</v>
      </c>
      <c r="B23">
        <v>0</v>
      </c>
      <c r="C23">
        <v>42</v>
      </c>
      <c r="D23">
        <v>0</v>
      </c>
      <c r="E23">
        <v>0</v>
      </c>
      <c r="F23">
        <v>39.639000000000003</v>
      </c>
      <c r="G23">
        <v>0</v>
      </c>
      <c r="H23">
        <v>0</v>
      </c>
      <c r="I23">
        <v>42.744</v>
      </c>
      <c r="J23">
        <v>0</v>
      </c>
      <c r="K23">
        <v>341.56456300000002</v>
      </c>
      <c r="L23">
        <v>653.15250000000003</v>
      </c>
      <c r="M23">
        <v>92</v>
      </c>
      <c r="N23">
        <v>76.924999999999997</v>
      </c>
      <c r="O23">
        <v>123.66562500000001</v>
      </c>
      <c r="P23">
        <v>88.5</v>
      </c>
      <c r="Q23">
        <v>9.9924999999999997</v>
      </c>
      <c r="R23">
        <v>33.57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39.774000000000001</v>
      </c>
      <c r="AI23">
        <v>0</v>
      </c>
      <c r="AJ23">
        <v>0</v>
      </c>
      <c r="AK23">
        <v>26.395199999999999</v>
      </c>
      <c r="AL23">
        <v>13.363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6.6239999999999997</v>
      </c>
      <c r="AS23">
        <v>5.3807999999999998</v>
      </c>
      <c r="AT23">
        <v>20.001799999999999</v>
      </c>
      <c r="AU23">
        <v>0</v>
      </c>
      <c r="AV23">
        <v>0</v>
      </c>
      <c r="AW23">
        <v>27.693000000000001</v>
      </c>
      <c r="AX23">
        <v>42.744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2560.0943719999987</v>
      </c>
    </row>
    <row r="24" spans="1:117">
      <c r="A24" t="s">
        <v>66</v>
      </c>
      <c r="B24">
        <v>0</v>
      </c>
      <c r="C24">
        <v>42</v>
      </c>
      <c r="D24">
        <v>0</v>
      </c>
      <c r="E24">
        <v>0</v>
      </c>
      <c r="F24">
        <v>39.639000000000003</v>
      </c>
      <c r="G24">
        <v>0</v>
      </c>
      <c r="H24">
        <v>0</v>
      </c>
      <c r="I24">
        <v>42.744</v>
      </c>
      <c r="J24">
        <v>0</v>
      </c>
      <c r="K24">
        <v>341.56456300000002</v>
      </c>
      <c r="L24">
        <v>653.15250000000003</v>
      </c>
      <c r="M24">
        <v>92</v>
      </c>
      <c r="N24">
        <v>80.724999999999994</v>
      </c>
      <c r="O24">
        <v>123.66562500000001</v>
      </c>
      <c r="P24">
        <v>88.5</v>
      </c>
      <c r="Q24">
        <v>9.9924999999999997</v>
      </c>
      <c r="R24">
        <v>33.57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19.971599999999999</v>
      </c>
      <c r="AH24">
        <v>39.774000000000001</v>
      </c>
      <c r="AI24">
        <v>0</v>
      </c>
      <c r="AJ24">
        <v>0</v>
      </c>
      <c r="AK24">
        <v>26.395199999999999</v>
      </c>
      <c r="AL24">
        <v>13.363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15.12</v>
      </c>
      <c r="AR24">
        <v>6.6239999999999997</v>
      </c>
      <c r="AS24">
        <v>5.3807999999999998</v>
      </c>
      <c r="AT24">
        <v>20.001799999999999</v>
      </c>
      <c r="AU24">
        <v>0</v>
      </c>
      <c r="AV24">
        <v>0</v>
      </c>
      <c r="AW24">
        <v>27.693000000000001</v>
      </c>
      <c r="AX24">
        <v>42.744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2586.8082719999989</v>
      </c>
    </row>
    <row r="25" spans="1:117">
      <c r="A25" t="s">
        <v>67</v>
      </c>
      <c r="B25">
        <v>0</v>
      </c>
      <c r="C25">
        <v>42</v>
      </c>
      <c r="D25">
        <v>0</v>
      </c>
      <c r="E25">
        <v>0</v>
      </c>
      <c r="F25">
        <v>39.639000000000003</v>
      </c>
      <c r="G25">
        <v>0</v>
      </c>
      <c r="H25">
        <v>0</v>
      </c>
      <c r="I25">
        <v>42.744</v>
      </c>
      <c r="J25">
        <v>0</v>
      </c>
      <c r="K25">
        <v>341.56456300000002</v>
      </c>
      <c r="L25">
        <v>653.15250000000003</v>
      </c>
      <c r="M25">
        <v>92</v>
      </c>
      <c r="N25">
        <v>80.724999999999994</v>
      </c>
      <c r="O25">
        <v>123.66562500000001</v>
      </c>
      <c r="P25">
        <v>88.5</v>
      </c>
      <c r="Q25">
        <v>9.9924999999999997</v>
      </c>
      <c r="R25">
        <v>33.57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59.661000000000001</v>
      </c>
      <c r="AI25">
        <v>0</v>
      </c>
      <c r="AJ25">
        <v>0</v>
      </c>
      <c r="AK25">
        <v>26.395199999999999</v>
      </c>
      <c r="AL25">
        <v>13.363</v>
      </c>
      <c r="AM25">
        <v>0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6.6239999999999997</v>
      </c>
      <c r="AS25">
        <v>5.3807999999999998</v>
      </c>
      <c r="AT25">
        <v>20.001799999999999</v>
      </c>
      <c r="AU25">
        <v>0</v>
      </c>
      <c r="AV25">
        <v>0</v>
      </c>
      <c r="AW25">
        <v>27.693000000000001</v>
      </c>
      <c r="AX25">
        <v>42.744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2607.1362719999993</v>
      </c>
    </row>
    <row r="26" spans="1:117">
      <c r="A26" t="s">
        <v>68</v>
      </c>
      <c r="B26">
        <v>0</v>
      </c>
      <c r="C26">
        <v>42</v>
      </c>
      <c r="D26">
        <v>0</v>
      </c>
      <c r="E26">
        <v>0</v>
      </c>
      <c r="F26">
        <v>39.639000000000003</v>
      </c>
      <c r="G26">
        <v>0</v>
      </c>
      <c r="H26">
        <v>0</v>
      </c>
      <c r="I26">
        <v>42.744</v>
      </c>
      <c r="J26">
        <v>0</v>
      </c>
      <c r="K26">
        <v>341.56456300000002</v>
      </c>
      <c r="L26">
        <v>653.15250000000003</v>
      </c>
      <c r="M26">
        <v>92</v>
      </c>
      <c r="N26">
        <v>87.025000000000006</v>
      </c>
      <c r="O26">
        <v>123.66562500000001</v>
      </c>
      <c r="P26">
        <v>88.5</v>
      </c>
      <c r="Q26">
        <v>9.9924999999999997</v>
      </c>
      <c r="R26">
        <v>33.57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85.23</v>
      </c>
      <c r="AI26">
        <v>3.819</v>
      </c>
      <c r="AJ26">
        <v>0</v>
      </c>
      <c r="AK26">
        <v>26.395199999999999</v>
      </c>
      <c r="AL26">
        <v>13.363</v>
      </c>
      <c r="AM26">
        <v>5.1986999999999997</v>
      </c>
      <c r="AN26">
        <v>0.59302999999999995</v>
      </c>
      <c r="AO26">
        <v>1.1759999999999999</v>
      </c>
      <c r="AP26">
        <v>5.1239999999999997</v>
      </c>
      <c r="AQ26">
        <v>31.122</v>
      </c>
      <c r="AR26">
        <v>6.6239999999999997</v>
      </c>
      <c r="AS26">
        <v>5.3807999999999998</v>
      </c>
      <c r="AT26">
        <v>20.001799999999999</v>
      </c>
      <c r="AU26">
        <v>0</v>
      </c>
      <c r="AV26">
        <v>0</v>
      </c>
      <c r="AW26">
        <v>27.693000000000001</v>
      </c>
      <c r="AX26">
        <v>42.744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2688.6038719999992</v>
      </c>
    </row>
    <row r="27" spans="1:117">
      <c r="A27" t="s">
        <v>69</v>
      </c>
      <c r="B27">
        <v>0</v>
      </c>
      <c r="C27">
        <v>42</v>
      </c>
      <c r="D27">
        <v>0</v>
      </c>
      <c r="E27">
        <v>0</v>
      </c>
      <c r="F27">
        <v>39.095999999999997</v>
      </c>
      <c r="G27">
        <v>0</v>
      </c>
      <c r="H27">
        <v>0</v>
      </c>
      <c r="I27">
        <v>42.744</v>
      </c>
      <c r="J27">
        <v>0</v>
      </c>
      <c r="K27">
        <v>341.56456300000002</v>
      </c>
      <c r="L27">
        <v>653.15250000000003</v>
      </c>
      <c r="M27">
        <v>92</v>
      </c>
      <c r="N27">
        <v>87.025000000000006</v>
      </c>
      <c r="O27">
        <v>123.66562500000001</v>
      </c>
      <c r="P27">
        <v>88.5</v>
      </c>
      <c r="Q27">
        <v>9.9924999999999997</v>
      </c>
      <c r="R27">
        <v>33.57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0</v>
      </c>
      <c r="AD27">
        <v>27.3447</v>
      </c>
      <c r="AE27">
        <v>49.436556000000003</v>
      </c>
      <c r="AF27">
        <v>26.622</v>
      </c>
      <c r="AG27">
        <v>19.971599999999999</v>
      </c>
      <c r="AH27">
        <v>113.64</v>
      </c>
      <c r="AI27">
        <v>16.350411999999999</v>
      </c>
      <c r="AJ27">
        <v>0</v>
      </c>
      <c r="AK27">
        <v>26.395199999999999</v>
      </c>
      <c r="AL27">
        <v>13.363</v>
      </c>
      <c r="AM27">
        <v>10.557359999999999</v>
      </c>
      <c r="AN27">
        <v>0.59302999999999995</v>
      </c>
      <c r="AO27">
        <v>1.1759999999999999</v>
      </c>
      <c r="AP27">
        <v>5.1239999999999997</v>
      </c>
      <c r="AQ27">
        <v>46.683</v>
      </c>
      <c r="AR27">
        <v>6.6239999999999997</v>
      </c>
      <c r="AS27">
        <v>5.3807999999999998</v>
      </c>
      <c r="AT27">
        <v>20.001799999999999</v>
      </c>
      <c r="AU27">
        <v>0</v>
      </c>
      <c r="AV27">
        <v>0</v>
      </c>
      <c r="AW27">
        <v>27.693000000000001</v>
      </c>
      <c r="AX27">
        <v>42.744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2806.790735999999</v>
      </c>
    </row>
    <row r="28" spans="1:117">
      <c r="A28" t="s">
        <v>70</v>
      </c>
      <c r="B28">
        <v>0</v>
      </c>
      <c r="C28">
        <v>42</v>
      </c>
      <c r="D28">
        <v>0</v>
      </c>
      <c r="E28">
        <v>0</v>
      </c>
      <c r="F28">
        <v>39.095999999999997</v>
      </c>
      <c r="G28">
        <v>0</v>
      </c>
      <c r="H28">
        <v>0</v>
      </c>
      <c r="I28">
        <v>42.744</v>
      </c>
      <c r="J28">
        <v>0</v>
      </c>
      <c r="K28">
        <v>341.56456300000002</v>
      </c>
      <c r="L28">
        <v>653.15250000000003</v>
      </c>
      <c r="M28">
        <v>92</v>
      </c>
      <c r="N28">
        <v>92.025000000000006</v>
      </c>
      <c r="O28">
        <v>123.66562500000001</v>
      </c>
      <c r="P28">
        <v>88.5</v>
      </c>
      <c r="Q28">
        <v>9.9924999999999997</v>
      </c>
      <c r="R28">
        <v>33.57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132.58000000000001</v>
      </c>
      <c r="AI28">
        <v>32.700823999999997</v>
      </c>
      <c r="AJ28">
        <v>0</v>
      </c>
      <c r="AK28">
        <v>26.395199999999999</v>
      </c>
      <c r="AL28">
        <v>13.363</v>
      </c>
      <c r="AM28">
        <v>15.804048</v>
      </c>
      <c r="AN28">
        <v>0.59302999999999995</v>
      </c>
      <c r="AO28">
        <v>1.1759999999999999</v>
      </c>
      <c r="AP28">
        <v>5.1239999999999997</v>
      </c>
      <c r="AQ28">
        <v>62.244</v>
      </c>
      <c r="AR28">
        <v>11.04</v>
      </c>
      <c r="AS28">
        <v>5.3807999999999998</v>
      </c>
      <c r="AT28">
        <v>20.001799999999999</v>
      </c>
      <c r="AU28">
        <v>0</v>
      </c>
      <c r="AV28">
        <v>0</v>
      </c>
      <c r="AW28">
        <v>27.693000000000001</v>
      </c>
      <c r="AX28">
        <v>42.744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2954.7431009999996</v>
      </c>
    </row>
    <row r="29" spans="1:117">
      <c r="A29" t="s">
        <v>71</v>
      </c>
      <c r="B29">
        <v>0</v>
      </c>
      <c r="C29">
        <v>42</v>
      </c>
      <c r="D29">
        <v>0</v>
      </c>
      <c r="E29">
        <v>0</v>
      </c>
      <c r="F29">
        <v>39.095999999999997</v>
      </c>
      <c r="G29">
        <v>0</v>
      </c>
      <c r="H29">
        <v>0</v>
      </c>
      <c r="I29">
        <v>42.744</v>
      </c>
      <c r="J29">
        <v>0</v>
      </c>
      <c r="K29">
        <v>341.56456300000002</v>
      </c>
      <c r="L29">
        <v>653.15250000000003</v>
      </c>
      <c r="M29">
        <v>92</v>
      </c>
      <c r="N29">
        <v>92.025000000000006</v>
      </c>
      <c r="O29">
        <v>123.66562500000001</v>
      </c>
      <c r="P29">
        <v>88.5</v>
      </c>
      <c r="Q29">
        <v>9.9924999999999997</v>
      </c>
      <c r="R29">
        <v>33.57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132.58000000000001</v>
      </c>
      <c r="AI29">
        <v>32.700823999999997</v>
      </c>
      <c r="AJ29">
        <v>0</v>
      </c>
      <c r="AK29">
        <v>26.395199999999999</v>
      </c>
      <c r="AL29">
        <v>13.363</v>
      </c>
      <c r="AM29">
        <v>15.804048</v>
      </c>
      <c r="AN29">
        <v>0.59302999999999995</v>
      </c>
      <c r="AO29">
        <v>1.1759999999999999</v>
      </c>
      <c r="AP29">
        <v>5.1239999999999997</v>
      </c>
      <c r="AQ29">
        <v>62.244</v>
      </c>
      <c r="AR29">
        <v>49.68</v>
      </c>
      <c r="AS29">
        <v>5.3807999999999998</v>
      </c>
      <c r="AT29">
        <v>20.001799999999999</v>
      </c>
      <c r="AU29">
        <v>0</v>
      </c>
      <c r="AV29">
        <v>0</v>
      </c>
      <c r="AW29">
        <v>27.693000000000001</v>
      </c>
      <c r="AX29">
        <v>42.744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3006.8131009999993</v>
      </c>
    </row>
    <row r="30" spans="1:117">
      <c r="A30" t="s">
        <v>72</v>
      </c>
      <c r="B30">
        <v>0</v>
      </c>
      <c r="C30">
        <v>42</v>
      </c>
      <c r="D30">
        <v>0</v>
      </c>
      <c r="E30">
        <v>0</v>
      </c>
      <c r="F30">
        <v>39.095999999999997</v>
      </c>
      <c r="G30">
        <v>0</v>
      </c>
      <c r="H30">
        <v>0</v>
      </c>
      <c r="I30">
        <v>42.744</v>
      </c>
      <c r="J30">
        <v>0</v>
      </c>
      <c r="K30">
        <v>341.56456300000002</v>
      </c>
      <c r="L30">
        <v>653.15250000000003</v>
      </c>
      <c r="M30">
        <v>92</v>
      </c>
      <c r="N30">
        <v>92.025000000000006</v>
      </c>
      <c r="O30">
        <v>123.66562500000001</v>
      </c>
      <c r="P30">
        <v>88.5</v>
      </c>
      <c r="Q30">
        <v>9.9924999999999997</v>
      </c>
      <c r="R30">
        <v>33.57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34.610199999999999</v>
      </c>
      <c r="AE30">
        <v>49.436556000000003</v>
      </c>
      <c r="AF30">
        <v>39.0456</v>
      </c>
      <c r="AG30">
        <v>19.971599999999999</v>
      </c>
      <c r="AH30">
        <v>132.58000000000001</v>
      </c>
      <c r="AI30">
        <v>32.700823999999997</v>
      </c>
      <c r="AJ30">
        <v>0</v>
      </c>
      <c r="AK30">
        <v>26.395199999999999</v>
      </c>
      <c r="AL30">
        <v>13.363</v>
      </c>
      <c r="AM30">
        <v>15.804048</v>
      </c>
      <c r="AN30">
        <v>0.59302999999999995</v>
      </c>
      <c r="AO30">
        <v>1.1759999999999999</v>
      </c>
      <c r="AP30">
        <v>5.1239999999999997</v>
      </c>
      <c r="AQ30">
        <v>62.244</v>
      </c>
      <c r="AR30">
        <v>49.68</v>
      </c>
      <c r="AS30">
        <v>5.3807999999999998</v>
      </c>
      <c r="AT30">
        <v>20.001799999999999</v>
      </c>
      <c r="AU30">
        <v>0</v>
      </c>
      <c r="AV30">
        <v>0</v>
      </c>
      <c r="AW30">
        <v>27.693000000000001</v>
      </c>
      <c r="AX30">
        <v>42.744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3004.8791569999994</v>
      </c>
    </row>
    <row r="31" spans="1:117">
      <c r="A31" t="s">
        <v>73</v>
      </c>
      <c r="B31">
        <v>0</v>
      </c>
      <c r="C31">
        <v>42</v>
      </c>
      <c r="D31">
        <v>0</v>
      </c>
      <c r="E31">
        <v>0</v>
      </c>
      <c r="F31">
        <v>39.095999999999997</v>
      </c>
      <c r="G31">
        <v>0</v>
      </c>
      <c r="H31">
        <v>0</v>
      </c>
      <c r="I31">
        <v>42.744</v>
      </c>
      <c r="J31">
        <v>0</v>
      </c>
      <c r="K31">
        <v>341.56456300000002</v>
      </c>
      <c r="L31">
        <v>653.15250000000003</v>
      </c>
      <c r="M31">
        <v>92</v>
      </c>
      <c r="N31">
        <v>92.025000000000006</v>
      </c>
      <c r="O31">
        <v>123.66562500000001</v>
      </c>
      <c r="P31">
        <v>88.5</v>
      </c>
      <c r="Q31">
        <v>9.9924999999999997</v>
      </c>
      <c r="R31">
        <v>33.57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39.0456</v>
      </c>
      <c r="AG31">
        <v>19.971599999999999</v>
      </c>
      <c r="AH31">
        <v>132.58000000000001</v>
      </c>
      <c r="AI31">
        <v>32.700823999999997</v>
      </c>
      <c r="AJ31">
        <v>0</v>
      </c>
      <c r="AK31">
        <v>26.395199999999999</v>
      </c>
      <c r="AL31">
        <v>13.363</v>
      </c>
      <c r="AM31">
        <v>15.804048</v>
      </c>
      <c r="AN31">
        <v>0.59302999999999995</v>
      </c>
      <c r="AO31">
        <v>1.1759999999999999</v>
      </c>
      <c r="AP31">
        <v>5.1239999999999997</v>
      </c>
      <c r="AQ31">
        <v>62.244</v>
      </c>
      <c r="AR31">
        <v>11.04</v>
      </c>
      <c r="AS31">
        <v>5.3807999999999998</v>
      </c>
      <c r="AT31">
        <v>20.001799999999999</v>
      </c>
      <c r="AU31">
        <v>0</v>
      </c>
      <c r="AV31">
        <v>0</v>
      </c>
      <c r="AW31">
        <v>27.693000000000001</v>
      </c>
      <c r="AX31">
        <v>42.744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2964.6539569999995</v>
      </c>
    </row>
    <row r="32" spans="1:117">
      <c r="A32" t="s">
        <v>74</v>
      </c>
      <c r="B32">
        <v>0</v>
      </c>
      <c r="C32">
        <v>42</v>
      </c>
      <c r="D32">
        <v>0</v>
      </c>
      <c r="E32">
        <v>0</v>
      </c>
      <c r="F32">
        <v>39.095999999999997</v>
      </c>
      <c r="G32">
        <v>0</v>
      </c>
      <c r="H32">
        <v>0</v>
      </c>
      <c r="I32">
        <v>42.744</v>
      </c>
      <c r="J32">
        <v>0</v>
      </c>
      <c r="K32">
        <v>341.56456300000002</v>
      </c>
      <c r="L32">
        <v>653.15250000000003</v>
      </c>
      <c r="M32">
        <v>92</v>
      </c>
      <c r="N32">
        <v>92.025000000000006</v>
      </c>
      <c r="O32">
        <v>123.66562500000001</v>
      </c>
      <c r="P32">
        <v>88.5</v>
      </c>
      <c r="Q32">
        <v>9.9924999999999997</v>
      </c>
      <c r="R32">
        <v>33.57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39.0456</v>
      </c>
      <c r="AG32">
        <v>19.971599999999999</v>
      </c>
      <c r="AH32">
        <v>113.64</v>
      </c>
      <c r="AI32">
        <v>16.350411999999999</v>
      </c>
      <c r="AJ32">
        <v>0</v>
      </c>
      <c r="AK32">
        <v>26.395199999999999</v>
      </c>
      <c r="AL32">
        <v>13.363</v>
      </c>
      <c r="AM32">
        <v>15.804048</v>
      </c>
      <c r="AN32">
        <v>0.59302999999999995</v>
      </c>
      <c r="AO32">
        <v>1.1759999999999999</v>
      </c>
      <c r="AP32">
        <v>5.1239999999999997</v>
      </c>
      <c r="AQ32">
        <v>62.244</v>
      </c>
      <c r="AR32">
        <v>6.6239999999999997</v>
      </c>
      <c r="AS32">
        <v>5.3807999999999998</v>
      </c>
      <c r="AT32">
        <v>20.001799999999999</v>
      </c>
      <c r="AU32">
        <v>0</v>
      </c>
      <c r="AV32">
        <v>0</v>
      </c>
      <c r="AW32">
        <v>27.693000000000001</v>
      </c>
      <c r="AX32">
        <v>42.744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2896.7223449999992</v>
      </c>
    </row>
    <row r="33" spans="1:117">
      <c r="A33" t="s">
        <v>75</v>
      </c>
      <c r="B33">
        <v>0</v>
      </c>
      <c r="C33">
        <v>42</v>
      </c>
      <c r="D33">
        <v>0</v>
      </c>
      <c r="E33">
        <v>0</v>
      </c>
      <c r="F33">
        <v>39.095999999999997</v>
      </c>
      <c r="G33">
        <v>0</v>
      </c>
      <c r="H33">
        <v>0</v>
      </c>
      <c r="I33">
        <v>42.744</v>
      </c>
      <c r="J33">
        <v>0</v>
      </c>
      <c r="K33">
        <v>341.56456300000002</v>
      </c>
      <c r="L33">
        <v>653.15250000000003</v>
      </c>
      <c r="M33">
        <v>92</v>
      </c>
      <c r="N33">
        <v>92.025000000000006</v>
      </c>
      <c r="O33">
        <v>123.66562500000001</v>
      </c>
      <c r="P33">
        <v>88.5</v>
      </c>
      <c r="Q33">
        <v>9.9924999999999997</v>
      </c>
      <c r="R33">
        <v>33.57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39.0456</v>
      </c>
      <c r="AG33">
        <v>19.971599999999999</v>
      </c>
      <c r="AH33">
        <v>108.905</v>
      </c>
      <c r="AI33">
        <v>3.819</v>
      </c>
      <c r="AJ33">
        <v>0</v>
      </c>
      <c r="AK33">
        <v>26.395199999999999</v>
      </c>
      <c r="AL33">
        <v>13.363</v>
      </c>
      <c r="AM33">
        <v>15.804048</v>
      </c>
      <c r="AN33">
        <v>0.59302999999999995</v>
      </c>
      <c r="AO33">
        <v>1.1759999999999999</v>
      </c>
      <c r="AP33">
        <v>5.1239999999999997</v>
      </c>
      <c r="AQ33">
        <v>62.244</v>
      </c>
      <c r="AR33">
        <v>6.6239999999999997</v>
      </c>
      <c r="AS33">
        <v>5.3807999999999998</v>
      </c>
      <c r="AT33">
        <v>20.001799999999999</v>
      </c>
      <c r="AU33">
        <v>0</v>
      </c>
      <c r="AV33">
        <v>0</v>
      </c>
      <c r="AW33">
        <v>27.693000000000001</v>
      </c>
      <c r="AX33">
        <v>42.744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2844.6594329999994</v>
      </c>
    </row>
    <row r="34" spans="1:117">
      <c r="A34" t="s">
        <v>76</v>
      </c>
      <c r="B34">
        <v>0</v>
      </c>
      <c r="C34">
        <v>42</v>
      </c>
      <c r="D34">
        <v>0</v>
      </c>
      <c r="E34">
        <v>0</v>
      </c>
      <c r="F34">
        <v>39.095999999999997</v>
      </c>
      <c r="G34">
        <v>0</v>
      </c>
      <c r="H34">
        <v>0</v>
      </c>
      <c r="I34">
        <v>42.744</v>
      </c>
      <c r="J34">
        <v>0</v>
      </c>
      <c r="K34">
        <v>341.56456300000002</v>
      </c>
      <c r="L34">
        <v>653.15250000000003</v>
      </c>
      <c r="M34">
        <v>92</v>
      </c>
      <c r="N34">
        <v>92.025000000000006</v>
      </c>
      <c r="O34">
        <v>123.66562500000001</v>
      </c>
      <c r="P34">
        <v>88.5</v>
      </c>
      <c r="Q34">
        <v>9.9924999999999997</v>
      </c>
      <c r="R34">
        <v>33.57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49.436556000000003</v>
      </c>
      <c r="AF34">
        <v>26.622</v>
      </c>
      <c r="AG34">
        <v>19.971599999999999</v>
      </c>
      <c r="AH34">
        <v>93.563599999999994</v>
      </c>
      <c r="AI34">
        <v>0</v>
      </c>
      <c r="AJ34">
        <v>0</v>
      </c>
      <c r="AK34">
        <v>26.395199999999999</v>
      </c>
      <c r="AL34">
        <v>13.363</v>
      </c>
      <c r="AM34">
        <v>10.557359999999999</v>
      </c>
      <c r="AN34">
        <v>0.59302999999999995</v>
      </c>
      <c r="AO34">
        <v>1.1759999999999999</v>
      </c>
      <c r="AP34">
        <v>5.1239999999999997</v>
      </c>
      <c r="AQ34">
        <v>62.244</v>
      </c>
      <c r="AR34">
        <v>6.6239999999999997</v>
      </c>
      <c r="AS34">
        <v>5.3807999999999998</v>
      </c>
      <c r="AT34">
        <v>20.001799999999999</v>
      </c>
      <c r="AU34">
        <v>0</v>
      </c>
      <c r="AV34">
        <v>0</v>
      </c>
      <c r="AW34">
        <v>27.693000000000001</v>
      </c>
      <c r="AX34">
        <v>42.744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2733.0481839999993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38.552999999999997</v>
      </c>
      <c r="G35">
        <v>0</v>
      </c>
      <c r="H35">
        <v>0</v>
      </c>
      <c r="I35">
        <v>41.648000000000003</v>
      </c>
      <c r="J35">
        <v>0</v>
      </c>
      <c r="K35">
        <v>341.56456300000002</v>
      </c>
      <c r="L35">
        <v>653.15250000000003</v>
      </c>
      <c r="M35">
        <v>92</v>
      </c>
      <c r="N35">
        <v>92.025000000000006</v>
      </c>
      <c r="O35">
        <v>123.66562500000001</v>
      </c>
      <c r="P35">
        <v>88.5</v>
      </c>
      <c r="Q35">
        <v>9.9924999999999997</v>
      </c>
      <c r="R35">
        <v>33.57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17.748000000000001</v>
      </c>
      <c r="AG35">
        <v>19.971599999999999</v>
      </c>
      <c r="AH35">
        <v>66.290000000000006</v>
      </c>
      <c r="AI35">
        <v>0</v>
      </c>
      <c r="AJ35">
        <v>0</v>
      </c>
      <c r="AK35">
        <v>26.395199999999999</v>
      </c>
      <c r="AL35">
        <v>13.363</v>
      </c>
      <c r="AM35">
        <v>5.2786799999999996</v>
      </c>
      <c r="AN35">
        <v>0.59302999999999995</v>
      </c>
      <c r="AO35">
        <v>1.1759999999999999</v>
      </c>
      <c r="AP35">
        <v>5.1239999999999997</v>
      </c>
      <c r="AQ35">
        <v>62.244</v>
      </c>
      <c r="AR35">
        <v>6.6239999999999997</v>
      </c>
      <c r="AS35">
        <v>5.3807999999999998</v>
      </c>
      <c r="AT35">
        <v>20.001799999999999</v>
      </c>
      <c r="AU35">
        <v>0</v>
      </c>
      <c r="AV35">
        <v>0</v>
      </c>
      <c r="AW35">
        <v>27.693000000000001</v>
      </c>
      <c r="AX35">
        <v>41.648000000000003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2688.8869039999995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38.552999999999997</v>
      </c>
      <c r="G36">
        <v>0</v>
      </c>
      <c r="H36">
        <v>0</v>
      </c>
      <c r="I36">
        <v>41.648000000000003</v>
      </c>
      <c r="J36">
        <v>0</v>
      </c>
      <c r="K36">
        <v>341.56456300000002</v>
      </c>
      <c r="L36">
        <v>653.15250000000003</v>
      </c>
      <c r="M36">
        <v>92</v>
      </c>
      <c r="N36">
        <v>92.025000000000006</v>
      </c>
      <c r="O36">
        <v>123.66562500000001</v>
      </c>
      <c r="P36">
        <v>88.5</v>
      </c>
      <c r="Q36">
        <v>9.9924999999999997</v>
      </c>
      <c r="R36">
        <v>33.57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19.971599999999999</v>
      </c>
      <c r="AH36">
        <v>66.290000000000006</v>
      </c>
      <c r="AI36">
        <v>0</v>
      </c>
      <c r="AJ36">
        <v>0</v>
      </c>
      <c r="AK36">
        <v>26.395199999999999</v>
      </c>
      <c r="AL36">
        <v>13.363</v>
      </c>
      <c r="AM36">
        <v>0</v>
      </c>
      <c r="AN36">
        <v>0.59302999999999995</v>
      </c>
      <c r="AO36">
        <v>1.1759999999999999</v>
      </c>
      <c r="AP36">
        <v>5.1239999999999997</v>
      </c>
      <c r="AQ36">
        <v>46.683</v>
      </c>
      <c r="AR36">
        <v>11.04</v>
      </c>
      <c r="AS36">
        <v>5.3807999999999998</v>
      </c>
      <c r="AT36">
        <v>20.001799999999999</v>
      </c>
      <c r="AU36">
        <v>0</v>
      </c>
      <c r="AV36">
        <v>0</v>
      </c>
      <c r="AW36">
        <v>27.693000000000001</v>
      </c>
      <c r="AX36">
        <v>41.648000000000003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2663.5892239999994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38.552999999999997</v>
      </c>
      <c r="G37">
        <v>0</v>
      </c>
      <c r="H37">
        <v>0</v>
      </c>
      <c r="I37">
        <v>41.648000000000003</v>
      </c>
      <c r="J37">
        <v>0</v>
      </c>
      <c r="K37">
        <v>341.56456300000002</v>
      </c>
      <c r="L37">
        <v>653.15250000000003</v>
      </c>
      <c r="M37">
        <v>92</v>
      </c>
      <c r="N37">
        <v>92.025000000000006</v>
      </c>
      <c r="O37">
        <v>123.66562500000001</v>
      </c>
      <c r="P37">
        <v>88.5</v>
      </c>
      <c r="Q37">
        <v>9.9924999999999997</v>
      </c>
      <c r="R37">
        <v>33.57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19.971599999999999</v>
      </c>
      <c r="AH37">
        <v>46.781799999999997</v>
      </c>
      <c r="AI37">
        <v>0</v>
      </c>
      <c r="AJ37">
        <v>0</v>
      </c>
      <c r="AK37">
        <v>26.395199999999999</v>
      </c>
      <c r="AL37">
        <v>13.363</v>
      </c>
      <c r="AM37">
        <v>0</v>
      </c>
      <c r="AN37">
        <v>0.59302999999999995</v>
      </c>
      <c r="AO37">
        <v>1.1759999999999999</v>
      </c>
      <c r="AP37">
        <v>5.1239999999999997</v>
      </c>
      <c r="AQ37">
        <v>45.36</v>
      </c>
      <c r="AR37">
        <v>11.04</v>
      </c>
      <c r="AS37">
        <v>5.3807999999999998</v>
      </c>
      <c r="AT37">
        <v>20.001799999999999</v>
      </c>
      <c r="AU37">
        <v>0</v>
      </c>
      <c r="AV37">
        <v>0</v>
      </c>
      <c r="AW37">
        <v>27.693000000000001</v>
      </c>
      <c r="AX37">
        <v>41.648000000000003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2626.2791719999996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38.01</v>
      </c>
      <c r="G38">
        <v>0</v>
      </c>
      <c r="H38">
        <v>0</v>
      </c>
      <c r="I38">
        <v>41.648000000000003</v>
      </c>
      <c r="J38">
        <v>0</v>
      </c>
      <c r="K38">
        <v>341.56456300000002</v>
      </c>
      <c r="L38">
        <v>653.15250000000003</v>
      </c>
      <c r="M38">
        <v>92</v>
      </c>
      <c r="N38">
        <v>92.025000000000006</v>
      </c>
      <c r="O38">
        <v>123.66562500000001</v>
      </c>
      <c r="P38">
        <v>88.5</v>
      </c>
      <c r="Q38">
        <v>9.9924999999999997</v>
      </c>
      <c r="R38">
        <v>33.57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19.971599999999999</v>
      </c>
      <c r="AH38">
        <v>22.728000000000002</v>
      </c>
      <c r="AI38">
        <v>0</v>
      </c>
      <c r="AJ38">
        <v>0</v>
      </c>
      <c r="AK38">
        <v>26.395199999999999</v>
      </c>
      <c r="AL38">
        <v>13.363</v>
      </c>
      <c r="AM38">
        <v>0</v>
      </c>
      <c r="AN38">
        <v>0.59302999999999995</v>
      </c>
      <c r="AO38">
        <v>1.1759999999999999</v>
      </c>
      <c r="AP38">
        <v>5.1239999999999997</v>
      </c>
      <c r="AQ38">
        <v>45.36</v>
      </c>
      <c r="AR38">
        <v>11.04</v>
      </c>
      <c r="AS38">
        <v>5.3807999999999998</v>
      </c>
      <c r="AT38">
        <v>20.001799999999999</v>
      </c>
      <c r="AU38">
        <v>0</v>
      </c>
      <c r="AV38">
        <v>0</v>
      </c>
      <c r="AW38">
        <v>27.693000000000001</v>
      </c>
      <c r="AX38">
        <v>41.648000000000003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2601.6823719999993</v>
      </c>
    </row>
    <row r="39" spans="1:117">
      <c r="A39" t="s">
        <v>81</v>
      </c>
      <c r="B39">
        <v>0</v>
      </c>
      <c r="C39">
        <v>40.950000000000003</v>
      </c>
      <c r="D39">
        <v>0</v>
      </c>
      <c r="E39">
        <v>0</v>
      </c>
      <c r="F39">
        <v>38.01</v>
      </c>
      <c r="G39">
        <v>0</v>
      </c>
      <c r="H39">
        <v>0</v>
      </c>
      <c r="I39">
        <v>41.648000000000003</v>
      </c>
      <c r="J39">
        <v>0</v>
      </c>
      <c r="K39">
        <v>341.56456300000002</v>
      </c>
      <c r="L39">
        <v>653.15250000000003</v>
      </c>
      <c r="M39">
        <v>92</v>
      </c>
      <c r="N39">
        <v>92.025000000000006</v>
      </c>
      <c r="O39">
        <v>123.66562500000001</v>
      </c>
      <c r="P39">
        <v>88.5</v>
      </c>
      <c r="Q39">
        <v>9.9924999999999997</v>
      </c>
      <c r="R39">
        <v>33.57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26.395199999999999</v>
      </c>
      <c r="AL39">
        <v>13.363</v>
      </c>
      <c r="AM39">
        <v>0</v>
      </c>
      <c r="AN39">
        <v>0.59302999999999995</v>
      </c>
      <c r="AO39">
        <v>1.1759999999999999</v>
      </c>
      <c r="AP39">
        <v>5.1239999999999997</v>
      </c>
      <c r="AQ39">
        <v>30.366</v>
      </c>
      <c r="AR39">
        <v>11.04</v>
      </c>
      <c r="AS39">
        <v>10.7616</v>
      </c>
      <c r="AT39">
        <v>20.001799999999999</v>
      </c>
      <c r="AU39">
        <v>0</v>
      </c>
      <c r="AV39">
        <v>0</v>
      </c>
      <c r="AW39">
        <v>27.693000000000001</v>
      </c>
      <c r="AX39">
        <v>41.648000000000003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2589.1251719999991</v>
      </c>
    </row>
    <row r="40" spans="1:117">
      <c r="A40" t="s">
        <v>82</v>
      </c>
      <c r="B40">
        <v>0</v>
      </c>
      <c r="C40">
        <v>40.950000000000003</v>
      </c>
      <c r="D40">
        <v>0</v>
      </c>
      <c r="E40">
        <v>0</v>
      </c>
      <c r="F40">
        <v>38.01</v>
      </c>
      <c r="G40">
        <v>0</v>
      </c>
      <c r="H40">
        <v>0</v>
      </c>
      <c r="I40">
        <v>41.648000000000003</v>
      </c>
      <c r="J40">
        <v>0</v>
      </c>
      <c r="K40">
        <v>341.56456300000002</v>
      </c>
      <c r="L40">
        <v>653.15250000000003</v>
      </c>
      <c r="M40">
        <v>92</v>
      </c>
      <c r="N40">
        <v>92.025000000000006</v>
      </c>
      <c r="O40">
        <v>123.66562500000001</v>
      </c>
      <c r="P40">
        <v>88.5</v>
      </c>
      <c r="Q40">
        <v>9.9924999999999997</v>
      </c>
      <c r="R40">
        <v>33.57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26.395199999999999</v>
      </c>
      <c r="AL40">
        <v>13.363</v>
      </c>
      <c r="AM40">
        <v>0</v>
      </c>
      <c r="AN40">
        <v>0.59302999999999995</v>
      </c>
      <c r="AO40">
        <v>1.1759999999999999</v>
      </c>
      <c r="AP40">
        <v>5.1239999999999997</v>
      </c>
      <c r="AQ40">
        <v>15.561</v>
      </c>
      <c r="AR40">
        <v>11.04</v>
      </c>
      <c r="AS40">
        <v>31.897382</v>
      </c>
      <c r="AT40">
        <v>20.001799999999999</v>
      </c>
      <c r="AU40">
        <v>0</v>
      </c>
      <c r="AV40">
        <v>0</v>
      </c>
      <c r="AW40">
        <v>27.693000000000001</v>
      </c>
      <c r="AX40">
        <v>41.648000000000003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2595.4559539999996</v>
      </c>
    </row>
    <row r="41" spans="1:117">
      <c r="A41" t="s">
        <v>83</v>
      </c>
      <c r="B41">
        <v>0</v>
      </c>
      <c r="C41">
        <v>40.950000000000003</v>
      </c>
      <c r="D41">
        <v>0</v>
      </c>
      <c r="E41">
        <v>0</v>
      </c>
      <c r="F41">
        <v>38.01</v>
      </c>
      <c r="G41">
        <v>0</v>
      </c>
      <c r="H41">
        <v>0</v>
      </c>
      <c r="I41">
        <v>41.648000000000003</v>
      </c>
      <c r="J41">
        <v>0</v>
      </c>
      <c r="K41">
        <v>341.56456300000002</v>
      </c>
      <c r="L41">
        <v>653.15250000000003</v>
      </c>
      <c r="M41">
        <v>92</v>
      </c>
      <c r="N41">
        <v>92.025000000000006</v>
      </c>
      <c r="O41">
        <v>123.66562500000001</v>
      </c>
      <c r="P41">
        <v>88.5</v>
      </c>
      <c r="Q41">
        <v>9.9924999999999997</v>
      </c>
      <c r="R41">
        <v>33.57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26.395199999999999</v>
      </c>
      <c r="AL41">
        <v>13.363</v>
      </c>
      <c r="AM41">
        <v>0</v>
      </c>
      <c r="AN41">
        <v>0.59302999999999995</v>
      </c>
      <c r="AO41">
        <v>1.1759999999999999</v>
      </c>
      <c r="AP41">
        <v>5.1239999999999997</v>
      </c>
      <c r="AQ41">
        <v>0</v>
      </c>
      <c r="AR41">
        <v>49.68</v>
      </c>
      <c r="AS41">
        <v>31.897382</v>
      </c>
      <c r="AT41">
        <v>20.001799999999999</v>
      </c>
      <c r="AU41">
        <v>0</v>
      </c>
      <c r="AV41">
        <v>0</v>
      </c>
      <c r="AW41">
        <v>27.693000000000001</v>
      </c>
      <c r="AX41">
        <v>41.648000000000003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2602.0561019999996</v>
      </c>
    </row>
    <row r="42" spans="1:117">
      <c r="A42" t="s">
        <v>84</v>
      </c>
      <c r="B42">
        <v>0</v>
      </c>
      <c r="C42">
        <v>40.950000000000003</v>
      </c>
      <c r="D42">
        <v>0</v>
      </c>
      <c r="E42">
        <v>0</v>
      </c>
      <c r="F42">
        <v>38.01</v>
      </c>
      <c r="G42">
        <v>0</v>
      </c>
      <c r="H42">
        <v>0</v>
      </c>
      <c r="I42">
        <v>41.648000000000003</v>
      </c>
      <c r="J42">
        <v>0</v>
      </c>
      <c r="K42">
        <v>341.56456300000002</v>
      </c>
      <c r="L42">
        <v>653.15250000000003</v>
      </c>
      <c r="M42">
        <v>92</v>
      </c>
      <c r="N42">
        <v>92.025000000000006</v>
      </c>
      <c r="O42">
        <v>123.66562500000001</v>
      </c>
      <c r="P42">
        <v>88.5</v>
      </c>
      <c r="Q42">
        <v>9.9924999999999997</v>
      </c>
      <c r="R42">
        <v>33.57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26.395199999999999</v>
      </c>
      <c r="AL42">
        <v>13.363</v>
      </c>
      <c r="AM42">
        <v>0</v>
      </c>
      <c r="AN42">
        <v>0.59302999999999995</v>
      </c>
      <c r="AO42">
        <v>1.1759999999999999</v>
      </c>
      <c r="AP42">
        <v>5.1239999999999997</v>
      </c>
      <c r="AQ42">
        <v>0</v>
      </c>
      <c r="AR42">
        <v>49.68</v>
      </c>
      <c r="AS42">
        <v>24.75168</v>
      </c>
      <c r="AT42">
        <v>20.001799999999999</v>
      </c>
      <c r="AU42">
        <v>0</v>
      </c>
      <c r="AV42">
        <v>0</v>
      </c>
      <c r="AW42">
        <v>27.693000000000001</v>
      </c>
      <c r="AX42">
        <v>41.648000000000003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2594.9103999999993</v>
      </c>
    </row>
    <row r="43" spans="1:117">
      <c r="A43" t="s">
        <v>85</v>
      </c>
      <c r="B43">
        <v>0</v>
      </c>
      <c r="C43">
        <v>40.950000000000003</v>
      </c>
      <c r="D43">
        <v>0</v>
      </c>
      <c r="E43">
        <v>0</v>
      </c>
      <c r="F43">
        <v>38.01</v>
      </c>
      <c r="G43">
        <v>0</v>
      </c>
      <c r="H43">
        <v>0</v>
      </c>
      <c r="I43">
        <v>41.648000000000003</v>
      </c>
      <c r="J43">
        <v>0</v>
      </c>
      <c r="K43">
        <v>341.56456300000002</v>
      </c>
      <c r="L43">
        <v>653.15250000000003</v>
      </c>
      <c r="M43">
        <v>92</v>
      </c>
      <c r="N43">
        <v>92.025000000000006</v>
      </c>
      <c r="O43">
        <v>123.66562500000001</v>
      </c>
      <c r="P43">
        <v>88.5</v>
      </c>
      <c r="Q43">
        <v>9.9924999999999997</v>
      </c>
      <c r="R43">
        <v>33.57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19.971599999999999</v>
      </c>
      <c r="AH43">
        <v>20.834</v>
      </c>
      <c r="AI43">
        <v>0</v>
      </c>
      <c r="AJ43">
        <v>0</v>
      </c>
      <c r="AK43">
        <v>26.395199999999999</v>
      </c>
      <c r="AL43">
        <v>13.363</v>
      </c>
      <c r="AM43">
        <v>0</v>
      </c>
      <c r="AN43">
        <v>0.59302999999999995</v>
      </c>
      <c r="AO43">
        <v>1.1759999999999999</v>
      </c>
      <c r="AP43">
        <v>5.1239999999999997</v>
      </c>
      <c r="AQ43">
        <v>0</v>
      </c>
      <c r="AR43">
        <v>8.8320000000000007</v>
      </c>
      <c r="AS43">
        <v>24.75168</v>
      </c>
      <c r="AT43">
        <v>20.001799999999999</v>
      </c>
      <c r="AU43">
        <v>0</v>
      </c>
      <c r="AV43">
        <v>0</v>
      </c>
      <c r="AW43">
        <v>27.693000000000001</v>
      </c>
      <c r="AX43">
        <v>41.648000000000003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2554.0623999999993</v>
      </c>
    </row>
    <row r="44" spans="1:117">
      <c r="A44" t="s">
        <v>86</v>
      </c>
      <c r="B44">
        <v>0</v>
      </c>
      <c r="C44">
        <v>40.950000000000003</v>
      </c>
      <c r="D44">
        <v>0</v>
      </c>
      <c r="E44">
        <v>0</v>
      </c>
      <c r="F44">
        <v>38.01</v>
      </c>
      <c r="G44">
        <v>0</v>
      </c>
      <c r="H44">
        <v>0</v>
      </c>
      <c r="I44">
        <v>41.648000000000003</v>
      </c>
      <c r="J44">
        <v>0</v>
      </c>
      <c r="K44">
        <v>341.56456300000002</v>
      </c>
      <c r="L44">
        <v>653.15250000000003</v>
      </c>
      <c r="M44">
        <v>92</v>
      </c>
      <c r="N44">
        <v>92.025000000000006</v>
      </c>
      <c r="O44">
        <v>123.66562500000001</v>
      </c>
      <c r="P44">
        <v>88.5</v>
      </c>
      <c r="Q44">
        <v>9.9924999999999997</v>
      </c>
      <c r="R44">
        <v>33.57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20.834</v>
      </c>
      <c r="AI44">
        <v>0</v>
      </c>
      <c r="AJ44">
        <v>0</v>
      </c>
      <c r="AK44">
        <v>26.395199999999999</v>
      </c>
      <c r="AL44">
        <v>13.363</v>
      </c>
      <c r="AM44">
        <v>0</v>
      </c>
      <c r="AN44">
        <v>0.59302999999999995</v>
      </c>
      <c r="AO44">
        <v>1.1759999999999999</v>
      </c>
      <c r="AP44">
        <v>5.1239999999999997</v>
      </c>
      <c r="AQ44">
        <v>0</v>
      </c>
      <c r="AR44">
        <v>6.6239999999999997</v>
      </c>
      <c r="AS44">
        <v>24.75168</v>
      </c>
      <c r="AT44">
        <v>20.001799999999999</v>
      </c>
      <c r="AU44">
        <v>0</v>
      </c>
      <c r="AV44">
        <v>0</v>
      </c>
      <c r="AW44">
        <v>27.693000000000001</v>
      </c>
      <c r="AX44">
        <v>41.648000000000003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2551.8543999999993</v>
      </c>
    </row>
    <row r="45" spans="1:117">
      <c r="A45" t="s">
        <v>87</v>
      </c>
      <c r="B45">
        <v>0</v>
      </c>
      <c r="C45">
        <v>40.950000000000003</v>
      </c>
      <c r="D45">
        <v>0</v>
      </c>
      <c r="E45">
        <v>0</v>
      </c>
      <c r="F45">
        <v>38.01</v>
      </c>
      <c r="G45">
        <v>0</v>
      </c>
      <c r="H45">
        <v>0</v>
      </c>
      <c r="I45">
        <v>41.648000000000003</v>
      </c>
      <c r="J45">
        <v>0</v>
      </c>
      <c r="K45">
        <v>341.56456300000002</v>
      </c>
      <c r="L45">
        <v>653.15250000000003</v>
      </c>
      <c r="M45">
        <v>92</v>
      </c>
      <c r="N45">
        <v>92.025000000000006</v>
      </c>
      <c r="O45">
        <v>123.66562500000001</v>
      </c>
      <c r="P45">
        <v>88.5</v>
      </c>
      <c r="Q45">
        <v>9.9924999999999997</v>
      </c>
      <c r="R45">
        <v>33.57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20.834</v>
      </c>
      <c r="AI45">
        <v>0</v>
      </c>
      <c r="AJ45">
        <v>0</v>
      </c>
      <c r="AK45">
        <v>26.395199999999999</v>
      </c>
      <c r="AL45">
        <v>13.363</v>
      </c>
      <c r="AM45">
        <v>0</v>
      </c>
      <c r="AN45">
        <v>0.59302999999999995</v>
      </c>
      <c r="AO45">
        <v>1.1759999999999999</v>
      </c>
      <c r="AP45">
        <v>11.922267</v>
      </c>
      <c r="AQ45">
        <v>0</v>
      </c>
      <c r="AR45">
        <v>6.6239999999999997</v>
      </c>
      <c r="AS45">
        <v>24.75168</v>
      </c>
      <c r="AT45">
        <v>20.001799999999999</v>
      </c>
      <c r="AU45">
        <v>0</v>
      </c>
      <c r="AV45">
        <v>0</v>
      </c>
      <c r="AW45">
        <v>27.693000000000001</v>
      </c>
      <c r="AX45">
        <v>41.648000000000003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2558.6526669999994</v>
      </c>
    </row>
    <row r="46" spans="1:117">
      <c r="A46" t="s">
        <v>88</v>
      </c>
      <c r="B46">
        <v>0</v>
      </c>
      <c r="C46">
        <v>40.950000000000003</v>
      </c>
      <c r="D46">
        <v>0</v>
      </c>
      <c r="E46">
        <v>0</v>
      </c>
      <c r="F46">
        <v>38.01</v>
      </c>
      <c r="G46">
        <v>0</v>
      </c>
      <c r="H46">
        <v>0</v>
      </c>
      <c r="I46">
        <v>41.648000000000003</v>
      </c>
      <c r="J46">
        <v>0</v>
      </c>
      <c r="K46">
        <v>341.56456300000002</v>
      </c>
      <c r="L46">
        <v>653.15250000000003</v>
      </c>
      <c r="M46">
        <v>92</v>
      </c>
      <c r="N46">
        <v>92.025000000000006</v>
      </c>
      <c r="O46">
        <v>123.66562500000001</v>
      </c>
      <c r="P46">
        <v>88.5</v>
      </c>
      <c r="Q46">
        <v>9.9924999999999997</v>
      </c>
      <c r="R46">
        <v>33.57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20.834</v>
      </c>
      <c r="AI46">
        <v>0</v>
      </c>
      <c r="AJ46">
        <v>0</v>
      </c>
      <c r="AK46">
        <v>26.395199999999999</v>
      </c>
      <c r="AL46">
        <v>13.363</v>
      </c>
      <c r="AM46">
        <v>0</v>
      </c>
      <c r="AN46">
        <v>0.59302999999999995</v>
      </c>
      <c r="AO46">
        <v>1.1759999999999999</v>
      </c>
      <c r="AP46">
        <v>11.922267</v>
      </c>
      <c r="AQ46">
        <v>0</v>
      </c>
      <c r="AR46">
        <v>6.6239999999999997</v>
      </c>
      <c r="AS46">
        <v>24.75168</v>
      </c>
      <c r="AT46">
        <v>20.001799999999999</v>
      </c>
      <c r="AU46">
        <v>0</v>
      </c>
      <c r="AV46">
        <v>0</v>
      </c>
      <c r="AW46">
        <v>27.693000000000001</v>
      </c>
      <c r="AX46">
        <v>41.648000000000003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2545.4826269999994</v>
      </c>
    </row>
    <row r="47" spans="1:117">
      <c r="A47" t="s">
        <v>89</v>
      </c>
      <c r="B47">
        <v>0</v>
      </c>
      <c r="C47">
        <v>39.9</v>
      </c>
      <c r="D47">
        <v>0</v>
      </c>
      <c r="E47">
        <v>0</v>
      </c>
      <c r="F47">
        <v>38.01</v>
      </c>
      <c r="G47">
        <v>0</v>
      </c>
      <c r="H47">
        <v>0</v>
      </c>
      <c r="I47">
        <v>41.648000000000003</v>
      </c>
      <c r="J47">
        <v>0</v>
      </c>
      <c r="K47">
        <v>341.56456300000002</v>
      </c>
      <c r="L47">
        <v>653.15250000000003</v>
      </c>
      <c r="M47">
        <v>92</v>
      </c>
      <c r="N47">
        <v>92.025000000000006</v>
      </c>
      <c r="O47">
        <v>123.66562500000001</v>
      </c>
      <c r="P47">
        <v>88.5</v>
      </c>
      <c r="Q47">
        <v>9.9924999999999997</v>
      </c>
      <c r="R47">
        <v>33.57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20.834</v>
      </c>
      <c r="AI47">
        <v>0</v>
      </c>
      <c r="AJ47">
        <v>0</v>
      </c>
      <c r="AK47">
        <v>26.395199999999999</v>
      </c>
      <c r="AL47">
        <v>13.363</v>
      </c>
      <c r="AM47">
        <v>0</v>
      </c>
      <c r="AN47">
        <v>0.59302999999999995</v>
      </c>
      <c r="AO47">
        <v>1.1759999999999999</v>
      </c>
      <c r="AP47">
        <v>11.922267</v>
      </c>
      <c r="AQ47">
        <v>0</v>
      </c>
      <c r="AR47">
        <v>6.6239999999999997</v>
      </c>
      <c r="AS47">
        <v>24.75168</v>
      </c>
      <c r="AT47">
        <v>20.001799999999999</v>
      </c>
      <c r="AU47">
        <v>0</v>
      </c>
      <c r="AV47">
        <v>0</v>
      </c>
      <c r="AW47">
        <v>27.693000000000001</v>
      </c>
      <c r="AX47">
        <v>41.648000000000003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2544.4326269999992</v>
      </c>
    </row>
    <row r="48" spans="1:117">
      <c r="A48" t="s">
        <v>90</v>
      </c>
      <c r="B48">
        <v>0</v>
      </c>
      <c r="C48">
        <v>39.9</v>
      </c>
      <c r="D48">
        <v>0</v>
      </c>
      <c r="E48">
        <v>0</v>
      </c>
      <c r="F48">
        <v>38.01</v>
      </c>
      <c r="G48">
        <v>0</v>
      </c>
      <c r="H48">
        <v>0</v>
      </c>
      <c r="I48">
        <v>41.648000000000003</v>
      </c>
      <c r="J48">
        <v>0</v>
      </c>
      <c r="K48">
        <v>341.56456300000002</v>
      </c>
      <c r="L48">
        <v>653.15250000000003</v>
      </c>
      <c r="M48">
        <v>92</v>
      </c>
      <c r="N48">
        <v>92.025000000000006</v>
      </c>
      <c r="O48">
        <v>123.66562500000001</v>
      </c>
      <c r="P48">
        <v>88.5</v>
      </c>
      <c r="Q48">
        <v>9.9924999999999997</v>
      </c>
      <c r="R48">
        <v>33.57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20.834</v>
      </c>
      <c r="AI48">
        <v>0</v>
      </c>
      <c r="AJ48">
        <v>0</v>
      </c>
      <c r="AK48">
        <v>26.395199999999999</v>
      </c>
      <c r="AL48">
        <v>13.363</v>
      </c>
      <c r="AM48">
        <v>0</v>
      </c>
      <c r="AN48">
        <v>0.59302999999999995</v>
      </c>
      <c r="AO48">
        <v>1.1759999999999999</v>
      </c>
      <c r="AP48">
        <v>5.1239999999999997</v>
      </c>
      <c r="AQ48">
        <v>0</v>
      </c>
      <c r="AR48">
        <v>6.6239999999999997</v>
      </c>
      <c r="AS48">
        <v>12.1068</v>
      </c>
      <c r="AT48">
        <v>20.001799999999999</v>
      </c>
      <c r="AU48">
        <v>0</v>
      </c>
      <c r="AV48">
        <v>0</v>
      </c>
      <c r="AW48">
        <v>27.693000000000001</v>
      </c>
      <c r="AX48">
        <v>41.648000000000003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2524.9894799999993</v>
      </c>
    </row>
    <row r="49" spans="1:117">
      <c r="A49" t="s">
        <v>91</v>
      </c>
      <c r="B49">
        <v>0</v>
      </c>
      <c r="C49">
        <v>39.9</v>
      </c>
      <c r="D49">
        <v>0</v>
      </c>
      <c r="E49">
        <v>0</v>
      </c>
      <c r="F49">
        <v>38.01</v>
      </c>
      <c r="G49">
        <v>0</v>
      </c>
      <c r="H49">
        <v>0</v>
      </c>
      <c r="I49">
        <v>41.648000000000003</v>
      </c>
      <c r="J49">
        <v>0</v>
      </c>
      <c r="K49">
        <v>341.56456300000002</v>
      </c>
      <c r="L49">
        <v>653.15250000000003</v>
      </c>
      <c r="M49">
        <v>92</v>
      </c>
      <c r="N49">
        <v>92.025000000000006</v>
      </c>
      <c r="O49">
        <v>123.66562500000001</v>
      </c>
      <c r="P49">
        <v>88.5</v>
      </c>
      <c r="Q49">
        <v>9.9924999999999997</v>
      </c>
      <c r="R49">
        <v>33.57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20.834</v>
      </c>
      <c r="AI49">
        <v>0</v>
      </c>
      <c r="AJ49">
        <v>0</v>
      </c>
      <c r="AK49">
        <v>26.395199999999999</v>
      </c>
      <c r="AL49">
        <v>13.363</v>
      </c>
      <c r="AM49">
        <v>0</v>
      </c>
      <c r="AN49">
        <v>0.59302999999999995</v>
      </c>
      <c r="AO49">
        <v>1.1759999999999999</v>
      </c>
      <c r="AP49">
        <v>5.1239999999999997</v>
      </c>
      <c r="AQ49">
        <v>0</v>
      </c>
      <c r="AR49">
        <v>6.6239999999999997</v>
      </c>
      <c r="AS49">
        <v>10.7616</v>
      </c>
      <c r="AT49">
        <v>20.001799999999999</v>
      </c>
      <c r="AU49">
        <v>0</v>
      </c>
      <c r="AV49">
        <v>0</v>
      </c>
      <c r="AW49">
        <v>27.693000000000001</v>
      </c>
      <c r="AX49">
        <v>41.648000000000003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2523.6442799999991</v>
      </c>
    </row>
    <row r="50" spans="1:117">
      <c r="A50" t="s">
        <v>92</v>
      </c>
      <c r="B50">
        <v>0</v>
      </c>
      <c r="C50">
        <v>39.9</v>
      </c>
      <c r="D50">
        <v>0</v>
      </c>
      <c r="E50">
        <v>0</v>
      </c>
      <c r="F50">
        <v>38.01</v>
      </c>
      <c r="G50">
        <v>0</v>
      </c>
      <c r="H50">
        <v>0</v>
      </c>
      <c r="I50">
        <v>41.648000000000003</v>
      </c>
      <c r="J50">
        <v>0</v>
      </c>
      <c r="K50">
        <v>341.56456300000002</v>
      </c>
      <c r="L50">
        <v>653.15250000000003</v>
      </c>
      <c r="M50">
        <v>92</v>
      </c>
      <c r="N50">
        <v>92.025000000000006</v>
      </c>
      <c r="O50">
        <v>123.66562500000001</v>
      </c>
      <c r="P50">
        <v>88.5</v>
      </c>
      <c r="Q50">
        <v>9.9924999999999997</v>
      </c>
      <c r="R50">
        <v>33.57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20.834</v>
      </c>
      <c r="AI50">
        <v>0</v>
      </c>
      <c r="AJ50">
        <v>0</v>
      </c>
      <c r="AK50">
        <v>26.395199999999999</v>
      </c>
      <c r="AL50">
        <v>13.363</v>
      </c>
      <c r="AM50">
        <v>0</v>
      </c>
      <c r="AN50">
        <v>0.59302999999999995</v>
      </c>
      <c r="AO50">
        <v>1.1759999999999999</v>
      </c>
      <c r="AP50">
        <v>5.1239999999999997</v>
      </c>
      <c r="AQ50">
        <v>0</v>
      </c>
      <c r="AR50">
        <v>6.6239999999999997</v>
      </c>
      <c r="AS50">
        <v>10.7616</v>
      </c>
      <c r="AT50">
        <v>20.001799999999999</v>
      </c>
      <c r="AU50">
        <v>0</v>
      </c>
      <c r="AV50">
        <v>0</v>
      </c>
      <c r="AW50">
        <v>27.693000000000001</v>
      </c>
      <c r="AX50">
        <v>41.648000000000003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2523.6442799999991</v>
      </c>
    </row>
    <row r="51" spans="1:117">
      <c r="A51" t="s">
        <v>93</v>
      </c>
      <c r="B51">
        <v>0</v>
      </c>
      <c r="C51">
        <v>38.85</v>
      </c>
      <c r="D51">
        <v>0</v>
      </c>
      <c r="E51">
        <v>0</v>
      </c>
      <c r="F51">
        <v>36.923999999999999</v>
      </c>
      <c r="G51">
        <v>0</v>
      </c>
      <c r="H51">
        <v>0</v>
      </c>
      <c r="I51">
        <v>41.648000000000003</v>
      </c>
      <c r="J51">
        <v>0</v>
      </c>
      <c r="K51">
        <v>341.56456300000002</v>
      </c>
      <c r="L51">
        <v>653.15250000000003</v>
      </c>
      <c r="M51">
        <v>92</v>
      </c>
      <c r="N51">
        <v>92.025000000000006</v>
      </c>
      <c r="O51">
        <v>123.66562500000001</v>
      </c>
      <c r="P51">
        <v>88.5</v>
      </c>
      <c r="Q51">
        <v>9.9924999999999997</v>
      </c>
      <c r="R51">
        <v>33.57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20.834</v>
      </c>
      <c r="AI51">
        <v>0</v>
      </c>
      <c r="AJ51">
        <v>0</v>
      </c>
      <c r="AK51">
        <v>26.395199999999999</v>
      </c>
      <c r="AL51">
        <v>13.363</v>
      </c>
      <c r="AM51">
        <v>0</v>
      </c>
      <c r="AN51">
        <v>0.59302999999999995</v>
      </c>
      <c r="AO51">
        <v>1.1759999999999999</v>
      </c>
      <c r="AP51">
        <v>5.1239999999999997</v>
      </c>
      <c r="AQ51">
        <v>0</v>
      </c>
      <c r="AR51">
        <v>6.6239999999999997</v>
      </c>
      <c r="AS51">
        <v>10.7616</v>
      </c>
      <c r="AT51">
        <v>20.001799999999999</v>
      </c>
      <c r="AU51">
        <v>0</v>
      </c>
      <c r="AV51">
        <v>0</v>
      </c>
      <c r="AW51">
        <v>27.693000000000001</v>
      </c>
      <c r="AX51">
        <v>41.648000000000003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2521.5082799999991</v>
      </c>
    </row>
    <row r="52" spans="1:117">
      <c r="A52" t="s">
        <v>94</v>
      </c>
      <c r="B52">
        <v>0</v>
      </c>
      <c r="C52">
        <v>38.85</v>
      </c>
      <c r="D52">
        <v>0</v>
      </c>
      <c r="E52">
        <v>0</v>
      </c>
      <c r="F52">
        <v>36.923999999999999</v>
      </c>
      <c r="G52">
        <v>0</v>
      </c>
      <c r="H52">
        <v>0</v>
      </c>
      <c r="I52">
        <v>41.648000000000003</v>
      </c>
      <c r="J52">
        <v>0</v>
      </c>
      <c r="K52">
        <v>341.56456300000002</v>
      </c>
      <c r="L52">
        <v>653.15250000000003</v>
      </c>
      <c r="M52">
        <v>92</v>
      </c>
      <c r="N52">
        <v>92.025000000000006</v>
      </c>
      <c r="O52">
        <v>123.66562500000001</v>
      </c>
      <c r="P52">
        <v>88.5</v>
      </c>
      <c r="Q52">
        <v>9.9924999999999997</v>
      </c>
      <c r="R52">
        <v>33.57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0</v>
      </c>
      <c r="AI52">
        <v>0</v>
      </c>
      <c r="AJ52">
        <v>0</v>
      </c>
      <c r="AK52">
        <v>26.395199999999999</v>
      </c>
      <c r="AL52">
        <v>13.363</v>
      </c>
      <c r="AM52">
        <v>0</v>
      </c>
      <c r="AN52">
        <v>0.59302999999999995</v>
      </c>
      <c r="AO52">
        <v>1.1759999999999999</v>
      </c>
      <c r="AP52">
        <v>5.1239999999999997</v>
      </c>
      <c r="AQ52">
        <v>0</v>
      </c>
      <c r="AR52">
        <v>6.6239999999999997</v>
      </c>
      <c r="AS52">
        <v>10.7616</v>
      </c>
      <c r="AT52">
        <v>20.001799999999999</v>
      </c>
      <c r="AU52">
        <v>0</v>
      </c>
      <c r="AV52">
        <v>0</v>
      </c>
      <c r="AW52">
        <v>27.693000000000001</v>
      </c>
      <c r="AX52">
        <v>41.648000000000003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2500.6742799999993</v>
      </c>
    </row>
    <row r="53" spans="1:117">
      <c r="A53" t="s">
        <v>95</v>
      </c>
      <c r="B53">
        <v>0</v>
      </c>
      <c r="C53">
        <v>38.85</v>
      </c>
      <c r="D53">
        <v>0</v>
      </c>
      <c r="E53">
        <v>0</v>
      </c>
      <c r="F53">
        <v>36.923999999999999</v>
      </c>
      <c r="G53">
        <v>0</v>
      </c>
      <c r="H53">
        <v>0</v>
      </c>
      <c r="I53">
        <v>41.648000000000003</v>
      </c>
      <c r="J53">
        <v>0</v>
      </c>
      <c r="K53">
        <v>341.56456300000002</v>
      </c>
      <c r="L53">
        <v>653.15250000000003</v>
      </c>
      <c r="M53">
        <v>92</v>
      </c>
      <c r="N53">
        <v>92.025000000000006</v>
      </c>
      <c r="O53">
        <v>123.66562500000001</v>
      </c>
      <c r="P53">
        <v>88.5</v>
      </c>
      <c r="Q53">
        <v>9.9924999999999997</v>
      </c>
      <c r="R53">
        <v>33.57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26.395199999999999</v>
      </c>
      <c r="AL53">
        <v>13.363</v>
      </c>
      <c r="AM53">
        <v>0</v>
      </c>
      <c r="AN53">
        <v>0.59302999999999995</v>
      </c>
      <c r="AO53">
        <v>1.1759999999999999</v>
      </c>
      <c r="AP53">
        <v>5.1239999999999997</v>
      </c>
      <c r="AQ53">
        <v>0</v>
      </c>
      <c r="AR53">
        <v>46.368000000000002</v>
      </c>
      <c r="AS53">
        <v>10.7616</v>
      </c>
      <c r="AT53">
        <v>20.001799999999999</v>
      </c>
      <c r="AU53">
        <v>0</v>
      </c>
      <c r="AV53">
        <v>0</v>
      </c>
      <c r="AW53">
        <v>27.693000000000001</v>
      </c>
      <c r="AX53">
        <v>41.648000000000003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2540.4182799999994</v>
      </c>
    </row>
    <row r="54" spans="1:117">
      <c r="A54" t="s">
        <v>96</v>
      </c>
      <c r="B54">
        <v>0</v>
      </c>
      <c r="C54">
        <v>38.85</v>
      </c>
      <c r="D54">
        <v>0</v>
      </c>
      <c r="E54">
        <v>0</v>
      </c>
      <c r="F54">
        <v>36.923999999999999</v>
      </c>
      <c r="G54">
        <v>0</v>
      </c>
      <c r="H54">
        <v>0</v>
      </c>
      <c r="I54">
        <v>41.648000000000003</v>
      </c>
      <c r="J54">
        <v>0</v>
      </c>
      <c r="K54">
        <v>341.56456300000002</v>
      </c>
      <c r="L54">
        <v>653.15250000000003</v>
      </c>
      <c r="M54">
        <v>92</v>
      </c>
      <c r="N54">
        <v>92.025000000000006</v>
      </c>
      <c r="O54">
        <v>123.66562500000001</v>
      </c>
      <c r="P54">
        <v>88.5</v>
      </c>
      <c r="Q54">
        <v>9.9924999999999997</v>
      </c>
      <c r="R54">
        <v>33.57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26.395199999999999</v>
      </c>
      <c r="AL54">
        <v>13.363</v>
      </c>
      <c r="AM54">
        <v>0</v>
      </c>
      <c r="AN54">
        <v>0.59302999999999995</v>
      </c>
      <c r="AO54">
        <v>1.1759999999999999</v>
      </c>
      <c r="AP54">
        <v>5.1239999999999997</v>
      </c>
      <c r="AQ54">
        <v>0</v>
      </c>
      <c r="AR54">
        <v>46.368000000000002</v>
      </c>
      <c r="AS54">
        <v>10.7616</v>
      </c>
      <c r="AT54">
        <v>20.001799999999999</v>
      </c>
      <c r="AU54">
        <v>0</v>
      </c>
      <c r="AV54">
        <v>0</v>
      </c>
      <c r="AW54">
        <v>27.693000000000001</v>
      </c>
      <c r="AX54">
        <v>41.648000000000003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2540.4182799999994</v>
      </c>
    </row>
    <row r="55" spans="1:117">
      <c r="A55" t="s">
        <v>97</v>
      </c>
      <c r="B55">
        <v>0</v>
      </c>
      <c r="C55">
        <v>38.85</v>
      </c>
      <c r="D55">
        <v>0</v>
      </c>
      <c r="E55">
        <v>0</v>
      </c>
      <c r="F55">
        <v>36.381</v>
      </c>
      <c r="G55">
        <v>0</v>
      </c>
      <c r="H55">
        <v>0</v>
      </c>
      <c r="I55">
        <v>41.648000000000003</v>
      </c>
      <c r="J55">
        <v>0</v>
      </c>
      <c r="K55">
        <v>341.56456300000002</v>
      </c>
      <c r="L55">
        <v>653.15250000000003</v>
      </c>
      <c r="M55">
        <v>92</v>
      </c>
      <c r="N55">
        <v>92.025000000000006</v>
      </c>
      <c r="O55">
        <v>123.66562500000001</v>
      </c>
      <c r="P55">
        <v>88.5</v>
      </c>
      <c r="Q55">
        <v>9.9924999999999997</v>
      </c>
      <c r="R55">
        <v>33.57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26.395199999999999</v>
      </c>
      <c r="AL55">
        <v>13.363</v>
      </c>
      <c r="AM55">
        <v>0</v>
      </c>
      <c r="AN55">
        <v>0.59302999999999995</v>
      </c>
      <c r="AO55">
        <v>1.1759999999999999</v>
      </c>
      <c r="AP55">
        <v>5.1239999999999997</v>
      </c>
      <c r="AQ55">
        <v>0</v>
      </c>
      <c r="AR55">
        <v>6.6239999999999997</v>
      </c>
      <c r="AS55">
        <v>10.7616</v>
      </c>
      <c r="AT55">
        <v>20.001799999999999</v>
      </c>
      <c r="AU55">
        <v>0</v>
      </c>
      <c r="AV55">
        <v>0</v>
      </c>
      <c r="AW55">
        <v>27.693000000000001</v>
      </c>
      <c r="AX55">
        <v>41.648000000000003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2500.1312799999992</v>
      </c>
    </row>
    <row r="56" spans="1:117">
      <c r="A56" t="s">
        <v>98</v>
      </c>
      <c r="B56">
        <v>0</v>
      </c>
      <c r="C56">
        <v>38.85</v>
      </c>
      <c r="D56">
        <v>0</v>
      </c>
      <c r="E56">
        <v>0</v>
      </c>
      <c r="F56">
        <v>36.381</v>
      </c>
      <c r="G56">
        <v>0</v>
      </c>
      <c r="H56">
        <v>0</v>
      </c>
      <c r="I56">
        <v>41.648000000000003</v>
      </c>
      <c r="J56">
        <v>0</v>
      </c>
      <c r="K56">
        <v>341.56456300000002</v>
      </c>
      <c r="L56">
        <v>653.15250000000003</v>
      </c>
      <c r="M56">
        <v>92</v>
      </c>
      <c r="N56">
        <v>92.025000000000006</v>
      </c>
      <c r="O56">
        <v>123.66562500000001</v>
      </c>
      <c r="P56">
        <v>88.5</v>
      </c>
      <c r="Q56">
        <v>9.9924999999999997</v>
      </c>
      <c r="R56">
        <v>33.57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26.395199999999999</v>
      </c>
      <c r="AL56">
        <v>13.363</v>
      </c>
      <c r="AM56">
        <v>0</v>
      </c>
      <c r="AN56">
        <v>0.59302999999999995</v>
      </c>
      <c r="AO56">
        <v>1.1759999999999999</v>
      </c>
      <c r="AP56">
        <v>5.1239999999999997</v>
      </c>
      <c r="AQ56">
        <v>0</v>
      </c>
      <c r="AR56">
        <v>6.6239999999999997</v>
      </c>
      <c r="AS56">
        <v>10.7616</v>
      </c>
      <c r="AT56">
        <v>20.001799999999999</v>
      </c>
      <c r="AU56">
        <v>0</v>
      </c>
      <c r="AV56">
        <v>0</v>
      </c>
      <c r="AW56">
        <v>27.693000000000001</v>
      </c>
      <c r="AX56">
        <v>41.648000000000003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2500.1312799999992</v>
      </c>
    </row>
    <row r="57" spans="1:117">
      <c r="A57" t="s">
        <v>99</v>
      </c>
      <c r="B57">
        <v>0</v>
      </c>
      <c r="C57">
        <v>38.85</v>
      </c>
      <c r="D57">
        <v>0</v>
      </c>
      <c r="E57">
        <v>0</v>
      </c>
      <c r="F57">
        <v>36.381</v>
      </c>
      <c r="G57">
        <v>0</v>
      </c>
      <c r="H57">
        <v>0</v>
      </c>
      <c r="I57">
        <v>41.648000000000003</v>
      </c>
      <c r="J57">
        <v>0</v>
      </c>
      <c r="K57">
        <v>341.56456300000002</v>
      </c>
      <c r="L57">
        <v>653.15250000000003</v>
      </c>
      <c r="M57">
        <v>92</v>
      </c>
      <c r="N57">
        <v>92.025000000000006</v>
      </c>
      <c r="O57">
        <v>123.66562500000001</v>
      </c>
      <c r="P57">
        <v>88.5</v>
      </c>
      <c r="Q57">
        <v>9.9924999999999997</v>
      </c>
      <c r="R57">
        <v>33.57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26.395199999999999</v>
      </c>
      <c r="AL57">
        <v>13.363</v>
      </c>
      <c r="AM57">
        <v>0</v>
      </c>
      <c r="AN57">
        <v>0.59302999999999995</v>
      </c>
      <c r="AO57">
        <v>1.1759999999999999</v>
      </c>
      <c r="AP57">
        <v>11.922267</v>
      </c>
      <c r="AQ57">
        <v>0</v>
      </c>
      <c r="AR57">
        <v>6.6239999999999997</v>
      </c>
      <c r="AS57">
        <v>10.7616</v>
      </c>
      <c r="AT57">
        <v>20.001799999999999</v>
      </c>
      <c r="AU57">
        <v>0</v>
      </c>
      <c r="AV57">
        <v>0</v>
      </c>
      <c r="AW57">
        <v>27.693000000000001</v>
      </c>
      <c r="AX57">
        <v>41.648000000000003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2513.4503469999991</v>
      </c>
    </row>
    <row r="58" spans="1:117">
      <c r="A58" t="s">
        <v>100</v>
      </c>
      <c r="B58">
        <v>0</v>
      </c>
      <c r="C58">
        <v>38.85</v>
      </c>
      <c r="D58">
        <v>0</v>
      </c>
      <c r="E58">
        <v>0</v>
      </c>
      <c r="F58">
        <v>36.381</v>
      </c>
      <c r="G58">
        <v>0</v>
      </c>
      <c r="H58">
        <v>0</v>
      </c>
      <c r="I58">
        <v>41.648000000000003</v>
      </c>
      <c r="J58">
        <v>0</v>
      </c>
      <c r="K58">
        <v>341.56456300000002</v>
      </c>
      <c r="L58">
        <v>653.15250000000003</v>
      </c>
      <c r="M58">
        <v>92</v>
      </c>
      <c r="N58">
        <v>92.025000000000006</v>
      </c>
      <c r="O58">
        <v>123.66562500000001</v>
      </c>
      <c r="P58">
        <v>88.5</v>
      </c>
      <c r="Q58">
        <v>9.9924999999999997</v>
      </c>
      <c r="R58">
        <v>33.57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26.395199999999999</v>
      </c>
      <c r="AL58">
        <v>13.363</v>
      </c>
      <c r="AM58">
        <v>0</v>
      </c>
      <c r="AN58">
        <v>0.59302999999999995</v>
      </c>
      <c r="AO58">
        <v>1.1759999999999999</v>
      </c>
      <c r="AP58">
        <v>11.922267</v>
      </c>
      <c r="AQ58">
        <v>0</v>
      </c>
      <c r="AR58">
        <v>6.6239999999999997</v>
      </c>
      <c r="AS58">
        <v>10.7616</v>
      </c>
      <c r="AT58">
        <v>20.001799999999999</v>
      </c>
      <c r="AU58">
        <v>0</v>
      </c>
      <c r="AV58">
        <v>0</v>
      </c>
      <c r="AW58">
        <v>27.693000000000001</v>
      </c>
      <c r="AX58">
        <v>41.648000000000003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2513.4503469999991</v>
      </c>
    </row>
    <row r="59" spans="1:117">
      <c r="A59" t="s">
        <v>101</v>
      </c>
      <c r="B59">
        <v>0</v>
      </c>
      <c r="C59">
        <v>37.799999999999997</v>
      </c>
      <c r="D59">
        <v>0</v>
      </c>
      <c r="E59">
        <v>0</v>
      </c>
      <c r="F59">
        <v>36.381</v>
      </c>
      <c r="G59">
        <v>0</v>
      </c>
      <c r="H59">
        <v>0</v>
      </c>
      <c r="I59">
        <v>41.648000000000003</v>
      </c>
      <c r="J59">
        <v>0</v>
      </c>
      <c r="K59">
        <v>341.56456300000002</v>
      </c>
      <c r="L59">
        <v>653.15250000000003</v>
      </c>
      <c r="M59">
        <v>92</v>
      </c>
      <c r="N59">
        <v>92.025000000000006</v>
      </c>
      <c r="O59">
        <v>123.66562500000001</v>
      </c>
      <c r="P59">
        <v>88.5</v>
      </c>
      <c r="Q59">
        <v>9.9924999999999997</v>
      </c>
      <c r="R59">
        <v>33.57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0</v>
      </c>
      <c r="AI59">
        <v>0</v>
      </c>
      <c r="AJ59">
        <v>0</v>
      </c>
      <c r="AK59">
        <v>26.395199999999999</v>
      </c>
      <c r="AL59">
        <v>13.363</v>
      </c>
      <c r="AM59">
        <v>0</v>
      </c>
      <c r="AN59">
        <v>0.59302999999999995</v>
      </c>
      <c r="AO59">
        <v>1.1759999999999999</v>
      </c>
      <c r="AP59">
        <v>11.922267</v>
      </c>
      <c r="AQ59">
        <v>0</v>
      </c>
      <c r="AR59">
        <v>6.6239999999999997</v>
      </c>
      <c r="AS59">
        <v>10.7616</v>
      </c>
      <c r="AT59">
        <v>20.001799999999999</v>
      </c>
      <c r="AU59">
        <v>0</v>
      </c>
      <c r="AV59">
        <v>0</v>
      </c>
      <c r="AW59">
        <v>27.693000000000001</v>
      </c>
      <c r="AX59">
        <v>41.648000000000003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2512.4003469999993</v>
      </c>
    </row>
    <row r="60" spans="1:117">
      <c r="A60" t="s">
        <v>102</v>
      </c>
      <c r="B60">
        <v>0</v>
      </c>
      <c r="C60">
        <v>37.799999999999997</v>
      </c>
      <c r="D60">
        <v>0</v>
      </c>
      <c r="E60">
        <v>0</v>
      </c>
      <c r="F60">
        <v>36.381</v>
      </c>
      <c r="G60">
        <v>0</v>
      </c>
      <c r="H60">
        <v>0</v>
      </c>
      <c r="I60">
        <v>41.648000000000003</v>
      </c>
      <c r="J60">
        <v>0</v>
      </c>
      <c r="K60">
        <v>341.56456300000002</v>
      </c>
      <c r="L60">
        <v>653.15250000000003</v>
      </c>
      <c r="M60">
        <v>92</v>
      </c>
      <c r="N60">
        <v>92.025000000000006</v>
      </c>
      <c r="O60">
        <v>123.66562500000001</v>
      </c>
      <c r="P60">
        <v>88.5</v>
      </c>
      <c r="Q60">
        <v>9.9924999999999997</v>
      </c>
      <c r="R60">
        <v>33.57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0</v>
      </c>
      <c r="AI60">
        <v>0</v>
      </c>
      <c r="AJ60">
        <v>0</v>
      </c>
      <c r="AK60">
        <v>26.395199999999999</v>
      </c>
      <c r="AL60">
        <v>13.363</v>
      </c>
      <c r="AM60">
        <v>0</v>
      </c>
      <c r="AN60">
        <v>0.59302999999999995</v>
      </c>
      <c r="AO60">
        <v>1.1759999999999999</v>
      </c>
      <c r="AP60">
        <v>6.4050000000000002</v>
      </c>
      <c r="AQ60">
        <v>0</v>
      </c>
      <c r="AR60">
        <v>6.6239999999999997</v>
      </c>
      <c r="AS60">
        <v>10.7616</v>
      </c>
      <c r="AT60">
        <v>20.001799999999999</v>
      </c>
      <c r="AU60">
        <v>0</v>
      </c>
      <c r="AV60">
        <v>0</v>
      </c>
      <c r="AW60">
        <v>27.693000000000001</v>
      </c>
      <c r="AX60">
        <v>41.648000000000003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2506.8830799999996</v>
      </c>
    </row>
    <row r="61" spans="1:117">
      <c r="A61" t="s">
        <v>103</v>
      </c>
      <c r="B61">
        <v>0</v>
      </c>
      <c r="C61">
        <v>37.799999999999997</v>
      </c>
      <c r="D61">
        <v>0</v>
      </c>
      <c r="E61">
        <v>0</v>
      </c>
      <c r="F61">
        <v>36.381</v>
      </c>
      <c r="G61">
        <v>0</v>
      </c>
      <c r="H61">
        <v>0</v>
      </c>
      <c r="I61">
        <v>41.648000000000003</v>
      </c>
      <c r="J61">
        <v>0</v>
      </c>
      <c r="K61">
        <v>341.56456300000002</v>
      </c>
      <c r="L61">
        <v>653.15250000000003</v>
      </c>
      <c r="M61">
        <v>92</v>
      </c>
      <c r="N61">
        <v>92.025000000000006</v>
      </c>
      <c r="O61">
        <v>123.66562500000001</v>
      </c>
      <c r="P61">
        <v>88.5</v>
      </c>
      <c r="Q61">
        <v>9.9924999999999997</v>
      </c>
      <c r="R61">
        <v>33.57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0</v>
      </c>
      <c r="AI61">
        <v>0</v>
      </c>
      <c r="AJ61">
        <v>0</v>
      </c>
      <c r="AK61">
        <v>26.395199999999999</v>
      </c>
      <c r="AL61">
        <v>24.402000000000001</v>
      </c>
      <c r="AM61">
        <v>0</v>
      </c>
      <c r="AN61">
        <v>0.59302999999999995</v>
      </c>
      <c r="AO61">
        <v>1.1759999999999999</v>
      </c>
      <c r="AP61">
        <v>6.4050000000000002</v>
      </c>
      <c r="AQ61">
        <v>0</v>
      </c>
      <c r="AR61">
        <v>6.6239999999999997</v>
      </c>
      <c r="AS61">
        <v>14.124599999999999</v>
      </c>
      <c r="AT61">
        <v>20.001799999999999</v>
      </c>
      <c r="AU61">
        <v>0</v>
      </c>
      <c r="AV61">
        <v>0</v>
      </c>
      <c r="AW61">
        <v>27.693000000000001</v>
      </c>
      <c r="AX61">
        <v>41.648000000000003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2521.2850800000001</v>
      </c>
    </row>
    <row r="62" spans="1:117">
      <c r="A62" t="s">
        <v>104</v>
      </c>
      <c r="B62">
        <v>0</v>
      </c>
      <c r="C62">
        <v>37.799999999999997</v>
      </c>
      <c r="D62">
        <v>0</v>
      </c>
      <c r="E62">
        <v>0</v>
      </c>
      <c r="F62">
        <v>36.381</v>
      </c>
      <c r="G62">
        <v>0</v>
      </c>
      <c r="H62">
        <v>0</v>
      </c>
      <c r="I62">
        <v>41.648000000000003</v>
      </c>
      <c r="J62">
        <v>0</v>
      </c>
      <c r="K62">
        <v>341.56456300000002</v>
      </c>
      <c r="L62">
        <v>653.15250000000003</v>
      </c>
      <c r="M62">
        <v>92</v>
      </c>
      <c r="N62">
        <v>92.025000000000006</v>
      </c>
      <c r="O62">
        <v>123.66562500000001</v>
      </c>
      <c r="P62">
        <v>88.5</v>
      </c>
      <c r="Q62">
        <v>9.9924999999999997</v>
      </c>
      <c r="R62">
        <v>33.57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0</v>
      </c>
      <c r="AI62">
        <v>0</v>
      </c>
      <c r="AJ62">
        <v>0</v>
      </c>
      <c r="AK62">
        <v>26.395199999999999</v>
      </c>
      <c r="AL62">
        <v>70.882000000000005</v>
      </c>
      <c r="AM62">
        <v>0</v>
      </c>
      <c r="AN62">
        <v>0.59302999999999995</v>
      </c>
      <c r="AO62">
        <v>1.1759999999999999</v>
      </c>
      <c r="AP62">
        <v>6.4050000000000002</v>
      </c>
      <c r="AQ62">
        <v>15.561</v>
      </c>
      <c r="AR62">
        <v>6.6239999999999997</v>
      </c>
      <c r="AS62">
        <v>14.124599999999999</v>
      </c>
      <c r="AT62">
        <v>20.001799999999999</v>
      </c>
      <c r="AU62">
        <v>0</v>
      </c>
      <c r="AV62">
        <v>0</v>
      </c>
      <c r="AW62">
        <v>27.693000000000001</v>
      </c>
      <c r="AX62">
        <v>41.648000000000003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2583.3260800000003</v>
      </c>
    </row>
    <row r="63" spans="1:117">
      <c r="A63" t="s">
        <v>105</v>
      </c>
      <c r="B63">
        <v>0</v>
      </c>
      <c r="C63">
        <v>37.799999999999997</v>
      </c>
      <c r="D63">
        <v>0</v>
      </c>
      <c r="E63">
        <v>0</v>
      </c>
      <c r="F63">
        <v>36.381</v>
      </c>
      <c r="G63">
        <v>0</v>
      </c>
      <c r="H63">
        <v>0</v>
      </c>
      <c r="I63">
        <v>41.648000000000003</v>
      </c>
      <c r="J63">
        <v>0</v>
      </c>
      <c r="K63">
        <v>341.56456300000002</v>
      </c>
      <c r="L63">
        <v>653.15250000000003</v>
      </c>
      <c r="M63">
        <v>92</v>
      </c>
      <c r="N63">
        <v>92.025000000000006</v>
      </c>
      <c r="O63">
        <v>123.66562500000001</v>
      </c>
      <c r="P63">
        <v>88.5</v>
      </c>
      <c r="Q63">
        <v>9.9924999999999997</v>
      </c>
      <c r="R63">
        <v>33.57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0</v>
      </c>
      <c r="AI63">
        <v>0</v>
      </c>
      <c r="AJ63">
        <v>0</v>
      </c>
      <c r="AK63">
        <v>26.395199999999999</v>
      </c>
      <c r="AL63">
        <v>24.402000000000001</v>
      </c>
      <c r="AM63">
        <v>0</v>
      </c>
      <c r="AN63">
        <v>0.59302999999999995</v>
      </c>
      <c r="AO63">
        <v>1.1759999999999999</v>
      </c>
      <c r="AP63">
        <v>6.4050000000000002</v>
      </c>
      <c r="AQ63">
        <v>15.561</v>
      </c>
      <c r="AR63">
        <v>6.6239999999999997</v>
      </c>
      <c r="AS63">
        <v>14.124599999999999</v>
      </c>
      <c r="AT63">
        <v>20.001799999999999</v>
      </c>
      <c r="AU63">
        <v>0</v>
      </c>
      <c r="AV63">
        <v>0</v>
      </c>
      <c r="AW63">
        <v>27.693000000000001</v>
      </c>
      <c r="AX63">
        <v>41.648000000000003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2530.3252800000005</v>
      </c>
    </row>
    <row r="64" spans="1:117">
      <c r="A64" t="s">
        <v>106</v>
      </c>
      <c r="B64">
        <v>0</v>
      </c>
      <c r="C64">
        <v>37.799999999999997</v>
      </c>
      <c r="D64">
        <v>0</v>
      </c>
      <c r="E64">
        <v>0</v>
      </c>
      <c r="F64">
        <v>36.381</v>
      </c>
      <c r="G64">
        <v>0</v>
      </c>
      <c r="H64">
        <v>0</v>
      </c>
      <c r="I64">
        <v>41.648000000000003</v>
      </c>
      <c r="J64">
        <v>0</v>
      </c>
      <c r="K64">
        <v>341.56456300000002</v>
      </c>
      <c r="L64">
        <v>653.15250000000003</v>
      </c>
      <c r="M64">
        <v>92</v>
      </c>
      <c r="N64">
        <v>92.025000000000006</v>
      </c>
      <c r="O64">
        <v>123.66562500000001</v>
      </c>
      <c r="P64">
        <v>88.5</v>
      </c>
      <c r="Q64">
        <v>9.9924999999999997</v>
      </c>
      <c r="R64">
        <v>33.57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0</v>
      </c>
      <c r="AI64">
        <v>0</v>
      </c>
      <c r="AJ64">
        <v>0</v>
      </c>
      <c r="AK64">
        <v>26.395199999999999</v>
      </c>
      <c r="AL64">
        <v>13.363</v>
      </c>
      <c r="AM64">
        <v>0</v>
      </c>
      <c r="AN64">
        <v>0.59302999999999995</v>
      </c>
      <c r="AO64">
        <v>1.1759999999999999</v>
      </c>
      <c r="AP64">
        <v>6.4050000000000002</v>
      </c>
      <c r="AQ64">
        <v>15.561</v>
      </c>
      <c r="AR64">
        <v>6.6239999999999997</v>
      </c>
      <c r="AS64">
        <v>14.124599999999999</v>
      </c>
      <c r="AT64">
        <v>20.001799999999999</v>
      </c>
      <c r="AU64">
        <v>0</v>
      </c>
      <c r="AV64">
        <v>0</v>
      </c>
      <c r="AW64">
        <v>27.693000000000001</v>
      </c>
      <c r="AX64">
        <v>41.648000000000003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2519.2862800000003</v>
      </c>
    </row>
    <row r="65" spans="1:117">
      <c r="A65" t="s">
        <v>107</v>
      </c>
      <c r="B65">
        <v>0</v>
      </c>
      <c r="C65">
        <v>37.799999999999997</v>
      </c>
      <c r="D65">
        <v>0</v>
      </c>
      <c r="E65">
        <v>0</v>
      </c>
      <c r="F65">
        <v>36.923999999999999</v>
      </c>
      <c r="G65">
        <v>0</v>
      </c>
      <c r="H65">
        <v>0</v>
      </c>
      <c r="I65">
        <v>41.648000000000003</v>
      </c>
      <c r="J65">
        <v>0</v>
      </c>
      <c r="K65">
        <v>341.56456300000002</v>
      </c>
      <c r="L65">
        <v>653.15250000000003</v>
      </c>
      <c r="M65">
        <v>92</v>
      </c>
      <c r="N65">
        <v>92.025000000000006</v>
      </c>
      <c r="O65">
        <v>123.66562500000001</v>
      </c>
      <c r="P65">
        <v>88.5</v>
      </c>
      <c r="Q65">
        <v>9.9924999999999997</v>
      </c>
      <c r="R65">
        <v>33.57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22.728000000000002</v>
      </c>
      <c r="AI65">
        <v>0</v>
      </c>
      <c r="AJ65">
        <v>0</v>
      </c>
      <c r="AK65">
        <v>26.395199999999999</v>
      </c>
      <c r="AL65">
        <v>13.363</v>
      </c>
      <c r="AM65">
        <v>0</v>
      </c>
      <c r="AN65">
        <v>0.59302999999999995</v>
      </c>
      <c r="AO65">
        <v>1.1759999999999999</v>
      </c>
      <c r="AP65">
        <v>6.4050000000000002</v>
      </c>
      <c r="AQ65">
        <v>31.122</v>
      </c>
      <c r="AR65">
        <v>6.6239999999999997</v>
      </c>
      <c r="AS65">
        <v>9.4163999999999994</v>
      </c>
      <c r="AT65">
        <v>20.001799999999999</v>
      </c>
      <c r="AU65">
        <v>0</v>
      </c>
      <c r="AV65">
        <v>0</v>
      </c>
      <c r="AW65">
        <v>27.693000000000001</v>
      </c>
      <c r="AX65">
        <v>41.648000000000003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2553.4100799999997</v>
      </c>
    </row>
    <row r="66" spans="1:117">
      <c r="A66" t="s">
        <v>108</v>
      </c>
      <c r="B66">
        <v>0</v>
      </c>
      <c r="C66">
        <v>37.799999999999997</v>
      </c>
      <c r="D66">
        <v>0</v>
      </c>
      <c r="E66">
        <v>0</v>
      </c>
      <c r="F66">
        <v>36.923999999999999</v>
      </c>
      <c r="G66">
        <v>0</v>
      </c>
      <c r="H66">
        <v>0</v>
      </c>
      <c r="I66">
        <v>41.648000000000003</v>
      </c>
      <c r="J66">
        <v>0</v>
      </c>
      <c r="K66">
        <v>341.56456300000002</v>
      </c>
      <c r="L66">
        <v>653.15250000000003</v>
      </c>
      <c r="M66">
        <v>92</v>
      </c>
      <c r="N66">
        <v>92.025000000000006</v>
      </c>
      <c r="O66">
        <v>123.66562500000001</v>
      </c>
      <c r="P66">
        <v>88.5</v>
      </c>
      <c r="Q66">
        <v>9.9924999999999997</v>
      </c>
      <c r="R66">
        <v>33.57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46.781799999999997</v>
      </c>
      <c r="AI66">
        <v>0</v>
      </c>
      <c r="AJ66">
        <v>0</v>
      </c>
      <c r="AK66">
        <v>26.395199999999999</v>
      </c>
      <c r="AL66">
        <v>13.363</v>
      </c>
      <c r="AM66">
        <v>0</v>
      </c>
      <c r="AN66">
        <v>0.59302999999999995</v>
      </c>
      <c r="AO66">
        <v>1.1759999999999999</v>
      </c>
      <c r="AP66">
        <v>6.4050000000000002</v>
      </c>
      <c r="AQ66">
        <v>31.122</v>
      </c>
      <c r="AR66">
        <v>6.6239999999999997</v>
      </c>
      <c r="AS66">
        <v>9.4163999999999994</v>
      </c>
      <c r="AT66">
        <v>20.001799999999999</v>
      </c>
      <c r="AU66">
        <v>0</v>
      </c>
      <c r="AV66">
        <v>0</v>
      </c>
      <c r="AW66">
        <v>27.693000000000001</v>
      </c>
      <c r="AX66">
        <v>41.648000000000003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2577.4638799999998</v>
      </c>
    </row>
    <row r="67" spans="1:117">
      <c r="A67" t="s">
        <v>109</v>
      </c>
      <c r="B67">
        <v>0</v>
      </c>
      <c r="C67">
        <v>37.799999999999997</v>
      </c>
      <c r="D67">
        <v>0</v>
      </c>
      <c r="E67">
        <v>0</v>
      </c>
      <c r="F67">
        <v>38.01</v>
      </c>
      <c r="G67">
        <v>0</v>
      </c>
      <c r="H67">
        <v>0</v>
      </c>
      <c r="I67">
        <v>41.648000000000003</v>
      </c>
      <c r="J67">
        <v>0</v>
      </c>
      <c r="K67">
        <v>341.56456300000002</v>
      </c>
      <c r="L67">
        <v>653.15250000000003</v>
      </c>
      <c r="M67">
        <v>92</v>
      </c>
      <c r="N67">
        <v>92.025000000000006</v>
      </c>
      <c r="O67">
        <v>123.66562500000001</v>
      </c>
      <c r="P67">
        <v>88.5</v>
      </c>
      <c r="Q67">
        <v>9.9924999999999997</v>
      </c>
      <c r="R67">
        <v>33.57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46.781799999999997</v>
      </c>
      <c r="AI67">
        <v>0</v>
      </c>
      <c r="AJ67">
        <v>0</v>
      </c>
      <c r="AK67">
        <v>26.395199999999999</v>
      </c>
      <c r="AL67">
        <v>13.363</v>
      </c>
      <c r="AM67">
        <v>0</v>
      </c>
      <c r="AN67">
        <v>0.59302999999999995</v>
      </c>
      <c r="AO67">
        <v>1.1759999999999999</v>
      </c>
      <c r="AP67">
        <v>5.7645</v>
      </c>
      <c r="AQ67">
        <v>46.683</v>
      </c>
      <c r="AR67">
        <v>6.6239999999999997</v>
      </c>
      <c r="AS67">
        <v>9.4163999999999994</v>
      </c>
      <c r="AT67">
        <v>20.001799999999999</v>
      </c>
      <c r="AU67">
        <v>0</v>
      </c>
      <c r="AV67">
        <v>0</v>
      </c>
      <c r="AW67">
        <v>27.693000000000001</v>
      </c>
      <c r="AX67">
        <v>41.648000000000003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2593.4703800000002</v>
      </c>
    </row>
    <row r="68" spans="1:117">
      <c r="A68" t="s">
        <v>110</v>
      </c>
      <c r="B68">
        <v>0</v>
      </c>
      <c r="C68">
        <v>37.799999999999997</v>
      </c>
      <c r="D68">
        <v>0</v>
      </c>
      <c r="E68">
        <v>0</v>
      </c>
      <c r="F68">
        <v>38.01</v>
      </c>
      <c r="G68">
        <v>0</v>
      </c>
      <c r="H68">
        <v>0</v>
      </c>
      <c r="I68">
        <v>41.648000000000003</v>
      </c>
      <c r="J68">
        <v>0</v>
      </c>
      <c r="K68">
        <v>341.56456300000002</v>
      </c>
      <c r="L68">
        <v>653.15250000000003</v>
      </c>
      <c r="M68">
        <v>92</v>
      </c>
      <c r="N68">
        <v>92.025000000000006</v>
      </c>
      <c r="O68">
        <v>123.66562500000001</v>
      </c>
      <c r="P68">
        <v>88.5</v>
      </c>
      <c r="Q68">
        <v>9.9924999999999997</v>
      </c>
      <c r="R68">
        <v>33.57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46.781799999999997</v>
      </c>
      <c r="AI68">
        <v>0</v>
      </c>
      <c r="AJ68">
        <v>0</v>
      </c>
      <c r="AK68">
        <v>26.395199999999999</v>
      </c>
      <c r="AL68">
        <v>13.363</v>
      </c>
      <c r="AM68">
        <v>0</v>
      </c>
      <c r="AN68">
        <v>0.59302999999999995</v>
      </c>
      <c r="AO68">
        <v>1.1759999999999999</v>
      </c>
      <c r="AP68">
        <v>5.7645</v>
      </c>
      <c r="AQ68">
        <v>46.683</v>
      </c>
      <c r="AR68">
        <v>6.6239999999999997</v>
      </c>
      <c r="AS68">
        <v>9.4163999999999994</v>
      </c>
      <c r="AT68">
        <v>20.001799999999999</v>
      </c>
      <c r="AU68">
        <v>0</v>
      </c>
      <c r="AV68">
        <v>0</v>
      </c>
      <c r="AW68">
        <v>27.693000000000001</v>
      </c>
      <c r="AX68">
        <v>41.648000000000003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2593.4703800000002</v>
      </c>
    </row>
    <row r="69" spans="1:117">
      <c r="A69" t="s">
        <v>111</v>
      </c>
      <c r="B69">
        <v>0</v>
      </c>
      <c r="C69">
        <v>37.799999999999997</v>
      </c>
      <c r="D69">
        <v>0</v>
      </c>
      <c r="E69">
        <v>0</v>
      </c>
      <c r="F69">
        <v>38.01</v>
      </c>
      <c r="G69">
        <v>0</v>
      </c>
      <c r="H69">
        <v>0</v>
      </c>
      <c r="I69">
        <v>41.648000000000003</v>
      </c>
      <c r="J69">
        <v>0</v>
      </c>
      <c r="K69">
        <v>341.56456300000002</v>
      </c>
      <c r="L69">
        <v>653.15250000000003</v>
      </c>
      <c r="M69">
        <v>45</v>
      </c>
      <c r="N69">
        <v>92.025000000000006</v>
      </c>
      <c r="O69">
        <v>123.66562500000001</v>
      </c>
      <c r="P69">
        <v>88.5</v>
      </c>
      <c r="Q69">
        <v>9.9924999999999997</v>
      </c>
      <c r="R69">
        <v>33.57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46.781799999999997</v>
      </c>
      <c r="AI69">
        <v>0</v>
      </c>
      <c r="AJ69">
        <v>0</v>
      </c>
      <c r="AK69">
        <v>26.395199999999999</v>
      </c>
      <c r="AL69">
        <v>13.363</v>
      </c>
      <c r="AM69">
        <v>0</v>
      </c>
      <c r="AN69">
        <v>0.59302999999999995</v>
      </c>
      <c r="AO69">
        <v>1.1759999999999999</v>
      </c>
      <c r="AP69">
        <v>5.7645</v>
      </c>
      <c r="AQ69">
        <v>62.244</v>
      </c>
      <c r="AR69">
        <v>6.6239999999999997</v>
      </c>
      <c r="AS69">
        <v>9.4163999999999994</v>
      </c>
      <c r="AT69">
        <v>20.001799999999999</v>
      </c>
      <c r="AU69">
        <v>0</v>
      </c>
      <c r="AV69">
        <v>0</v>
      </c>
      <c r="AW69">
        <v>27.693000000000001</v>
      </c>
      <c r="AX69">
        <v>41.648000000000003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2562.0313800000004</v>
      </c>
    </row>
    <row r="70" spans="1:117">
      <c r="A70" t="s">
        <v>112</v>
      </c>
      <c r="B70">
        <v>0</v>
      </c>
      <c r="C70">
        <v>37.799999999999997</v>
      </c>
      <c r="D70">
        <v>0</v>
      </c>
      <c r="E70">
        <v>0</v>
      </c>
      <c r="F70">
        <v>38.01</v>
      </c>
      <c r="G70">
        <v>0</v>
      </c>
      <c r="H70">
        <v>0</v>
      </c>
      <c r="I70">
        <v>41.648000000000003</v>
      </c>
      <c r="J70">
        <v>0</v>
      </c>
      <c r="K70">
        <v>341.56456300000002</v>
      </c>
      <c r="L70">
        <v>653.15250000000003</v>
      </c>
      <c r="M70">
        <v>45</v>
      </c>
      <c r="N70">
        <v>92.025000000000006</v>
      </c>
      <c r="O70">
        <v>123.66562500000001</v>
      </c>
      <c r="P70">
        <v>88.5</v>
      </c>
      <c r="Q70">
        <v>9.9924999999999997</v>
      </c>
      <c r="R70">
        <v>33.57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46.781799999999997</v>
      </c>
      <c r="AI70">
        <v>0</v>
      </c>
      <c r="AJ70">
        <v>0</v>
      </c>
      <c r="AK70">
        <v>26.395199999999999</v>
      </c>
      <c r="AL70">
        <v>13.363</v>
      </c>
      <c r="AM70">
        <v>0</v>
      </c>
      <c r="AN70">
        <v>0.59302999999999995</v>
      </c>
      <c r="AO70">
        <v>1.1759999999999999</v>
      </c>
      <c r="AP70">
        <v>5.7645</v>
      </c>
      <c r="AQ70">
        <v>62.244</v>
      </c>
      <c r="AR70">
        <v>6.6239999999999997</v>
      </c>
      <c r="AS70">
        <v>9.4163999999999994</v>
      </c>
      <c r="AT70">
        <v>20.001799999999999</v>
      </c>
      <c r="AU70">
        <v>0</v>
      </c>
      <c r="AV70">
        <v>0</v>
      </c>
      <c r="AW70">
        <v>27.693000000000001</v>
      </c>
      <c r="AX70">
        <v>41.648000000000003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2562.0313800000004</v>
      </c>
    </row>
    <row r="71" spans="1:117">
      <c r="A71" t="s">
        <v>113</v>
      </c>
      <c r="B71">
        <v>0</v>
      </c>
      <c r="C71">
        <v>37.799999999999997</v>
      </c>
      <c r="D71">
        <v>0</v>
      </c>
      <c r="E71">
        <v>0</v>
      </c>
      <c r="F71">
        <v>38.01</v>
      </c>
      <c r="G71">
        <v>0</v>
      </c>
      <c r="H71">
        <v>0</v>
      </c>
      <c r="I71">
        <v>41.648000000000003</v>
      </c>
      <c r="J71">
        <v>0</v>
      </c>
      <c r="K71">
        <v>341.56456300000002</v>
      </c>
      <c r="L71">
        <v>653.15250000000003</v>
      </c>
      <c r="M71">
        <v>45</v>
      </c>
      <c r="N71">
        <v>92.025000000000006</v>
      </c>
      <c r="O71">
        <v>123.66562500000001</v>
      </c>
      <c r="P71">
        <v>88.5</v>
      </c>
      <c r="Q71">
        <v>9.9924999999999997</v>
      </c>
      <c r="R71">
        <v>33.57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19.971599999999999</v>
      </c>
      <c r="AH71">
        <v>46.781799999999997</v>
      </c>
      <c r="AI71">
        <v>0</v>
      </c>
      <c r="AJ71">
        <v>0</v>
      </c>
      <c r="AK71">
        <v>26.395199999999999</v>
      </c>
      <c r="AL71">
        <v>13.363</v>
      </c>
      <c r="AM71">
        <v>0</v>
      </c>
      <c r="AN71">
        <v>0.59302999999999995</v>
      </c>
      <c r="AO71">
        <v>1.1759999999999999</v>
      </c>
      <c r="AP71">
        <v>5.7645</v>
      </c>
      <c r="AQ71">
        <v>62.244</v>
      </c>
      <c r="AR71">
        <v>6.6239999999999997</v>
      </c>
      <c r="AS71">
        <v>9.4163999999999994</v>
      </c>
      <c r="AT71">
        <v>20.001799999999999</v>
      </c>
      <c r="AU71">
        <v>0</v>
      </c>
      <c r="AV71">
        <v>0</v>
      </c>
      <c r="AW71">
        <v>27.693000000000001</v>
      </c>
      <c r="AX71">
        <v>41.648000000000003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2562.0313800000004</v>
      </c>
    </row>
    <row r="72" spans="1:117">
      <c r="A72" t="s">
        <v>114</v>
      </c>
      <c r="B72">
        <v>0</v>
      </c>
      <c r="C72">
        <v>37.799999999999997</v>
      </c>
      <c r="D72">
        <v>0</v>
      </c>
      <c r="E72">
        <v>0</v>
      </c>
      <c r="F72">
        <v>38.01</v>
      </c>
      <c r="G72">
        <v>0</v>
      </c>
      <c r="H72">
        <v>0</v>
      </c>
      <c r="I72">
        <v>41.648000000000003</v>
      </c>
      <c r="J72">
        <v>0</v>
      </c>
      <c r="K72">
        <v>341.56456300000002</v>
      </c>
      <c r="L72">
        <v>653.15250000000003</v>
      </c>
      <c r="M72">
        <v>45</v>
      </c>
      <c r="N72">
        <v>92.025000000000006</v>
      </c>
      <c r="O72">
        <v>123.66562500000001</v>
      </c>
      <c r="P72">
        <v>88.5</v>
      </c>
      <c r="Q72">
        <v>9.9924999999999997</v>
      </c>
      <c r="R72">
        <v>33.57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19.971599999999999</v>
      </c>
      <c r="AH72">
        <v>46.781799999999997</v>
      </c>
      <c r="AI72">
        <v>3.1825000000000001</v>
      </c>
      <c r="AJ72">
        <v>0</v>
      </c>
      <c r="AK72">
        <v>26.395199999999999</v>
      </c>
      <c r="AL72">
        <v>13.363</v>
      </c>
      <c r="AM72">
        <v>0</v>
      </c>
      <c r="AN72">
        <v>0.59302999999999995</v>
      </c>
      <c r="AO72">
        <v>1.1759999999999999</v>
      </c>
      <c r="AP72">
        <v>5.7645</v>
      </c>
      <c r="AQ72">
        <v>62.244</v>
      </c>
      <c r="AR72">
        <v>6.6239999999999997</v>
      </c>
      <c r="AS72">
        <v>9.4163999999999994</v>
      </c>
      <c r="AT72">
        <v>20.001799999999999</v>
      </c>
      <c r="AU72">
        <v>0</v>
      </c>
      <c r="AV72">
        <v>0</v>
      </c>
      <c r="AW72">
        <v>27.693000000000001</v>
      </c>
      <c r="AX72">
        <v>41.648000000000003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2581.3809160000001</v>
      </c>
    </row>
    <row r="73" spans="1:117">
      <c r="A73" t="s">
        <v>115</v>
      </c>
      <c r="B73">
        <v>0</v>
      </c>
      <c r="C73">
        <v>37.799999999999997</v>
      </c>
      <c r="D73">
        <v>0</v>
      </c>
      <c r="E73">
        <v>0</v>
      </c>
      <c r="F73">
        <v>38.01</v>
      </c>
      <c r="G73">
        <v>0</v>
      </c>
      <c r="H73">
        <v>0</v>
      </c>
      <c r="I73">
        <v>41.648000000000003</v>
      </c>
      <c r="J73">
        <v>0</v>
      </c>
      <c r="K73">
        <v>341.56456300000002</v>
      </c>
      <c r="L73">
        <v>653.15250000000003</v>
      </c>
      <c r="M73">
        <v>45</v>
      </c>
      <c r="N73">
        <v>92.025000000000006</v>
      </c>
      <c r="O73">
        <v>123.66562500000001</v>
      </c>
      <c r="P73">
        <v>88.5</v>
      </c>
      <c r="Q73">
        <v>9.9924999999999997</v>
      </c>
      <c r="R73">
        <v>33.57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0</v>
      </c>
      <c r="AC73">
        <v>0</v>
      </c>
      <c r="AD73">
        <v>18.272072000000001</v>
      </c>
      <c r="AE73">
        <v>16.478852</v>
      </c>
      <c r="AF73">
        <v>8.8740000000000006</v>
      </c>
      <c r="AG73">
        <v>19.971599999999999</v>
      </c>
      <c r="AH73">
        <v>70.172700000000006</v>
      </c>
      <c r="AI73">
        <v>6.3650000000000002</v>
      </c>
      <c r="AJ73">
        <v>0</v>
      </c>
      <c r="AK73">
        <v>26.395199999999999</v>
      </c>
      <c r="AL73">
        <v>13.363</v>
      </c>
      <c r="AM73">
        <v>0</v>
      </c>
      <c r="AN73">
        <v>0.59302999999999995</v>
      </c>
      <c r="AO73">
        <v>1.1759999999999999</v>
      </c>
      <c r="AP73">
        <v>5.7645</v>
      </c>
      <c r="AQ73">
        <v>62.244</v>
      </c>
      <c r="AR73">
        <v>11.04</v>
      </c>
      <c r="AS73">
        <v>9.4163999999999994</v>
      </c>
      <c r="AT73">
        <v>20.001799999999999</v>
      </c>
      <c r="AU73">
        <v>0</v>
      </c>
      <c r="AV73">
        <v>0</v>
      </c>
      <c r="AW73">
        <v>27.693000000000001</v>
      </c>
      <c r="AX73">
        <v>41.648000000000003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2628.4583520000006</v>
      </c>
    </row>
    <row r="74" spans="1:117">
      <c r="A74" t="s">
        <v>116</v>
      </c>
      <c r="B74">
        <v>0</v>
      </c>
      <c r="C74">
        <v>37.799999999999997</v>
      </c>
      <c r="D74">
        <v>0</v>
      </c>
      <c r="E74">
        <v>0</v>
      </c>
      <c r="F74">
        <v>38.01</v>
      </c>
      <c r="G74">
        <v>0</v>
      </c>
      <c r="H74">
        <v>0</v>
      </c>
      <c r="I74">
        <v>41.648000000000003</v>
      </c>
      <c r="J74">
        <v>0</v>
      </c>
      <c r="K74">
        <v>341.56456300000002</v>
      </c>
      <c r="L74">
        <v>653.15250000000003</v>
      </c>
      <c r="M74">
        <v>45</v>
      </c>
      <c r="N74">
        <v>92.025000000000006</v>
      </c>
      <c r="O74">
        <v>123.66562500000001</v>
      </c>
      <c r="P74">
        <v>88.5</v>
      </c>
      <c r="Q74">
        <v>9.9924999999999997</v>
      </c>
      <c r="R74">
        <v>33.57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13.0634</v>
      </c>
      <c r="AC74">
        <v>0</v>
      </c>
      <c r="AD74">
        <v>27.408107999999999</v>
      </c>
      <c r="AE74">
        <v>16.478852</v>
      </c>
      <c r="AF74">
        <v>17.748000000000001</v>
      </c>
      <c r="AG74">
        <v>19.971599999999999</v>
      </c>
      <c r="AH74">
        <v>93.184799999999996</v>
      </c>
      <c r="AI74">
        <v>32.700823999999997</v>
      </c>
      <c r="AJ74">
        <v>0</v>
      </c>
      <c r="AK74">
        <v>26.395199999999999</v>
      </c>
      <c r="AL74">
        <v>13.363</v>
      </c>
      <c r="AM74">
        <v>5.2786799999999996</v>
      </c>
      <c r="AN74">
        <v>0.59302999999999995</v>
      </c>
      <c r="AO74">
        <v>1.1759999999999999</v>
      </c>
      <c r="AP74">
        <v>5.7645</v>
      </c>
      <c r="AQ74">
        <v>62.244</v>
      </c>
      <c r="AR74">
        <v>11.04</v>
      </c>
      <c r="AS74">
        <v>9.4163999999999994</v>
      </c>
      <c r="AT74">
        <v>20.001799999999999</v>
      </c>
      <c r="AU74">
        <v>0</v>
      </c>
      <c r="AV74">
        <v>0</v>
      </c>
      <c r="AW74">
        <v>27.693000000000001</v>
      </c>
      <c r="AX74">
        <v>41.648000000000003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2728.2203920000006</v>
      </c>
    </row>
    <row r="75" spans="1:117">
      <c r="A75" t="s">
        <v>117</v>
      </c>
      <c r="B75">
        <v>0</v>
      </c>
      <c r="C75">
        <v>37.799999999999997</v>
      </c>
      <c r="D75">
        <v>0</v>
      </c>
      <c r="E75">
        <v>0</v>
      </c>
      <c r="F75">
        <v>38.01</v>
      </c>
      <c r="G75">
        <v>0</v>
      </c>
      <c r="H75">
        <v>0</v>
      </c>
      <c r="I75">
        <v>41.648000000000003</v>
      </c>
      <c r="J75">
        <v>0</v>
      </c>
      <c r="K75">
        <v>341.56456300000002</v>
      </c>
      <c r="L75">
        <v>653.15250000000003</v>
      </c>
      <c r="M75">
        <v>45</v>
      </c>
      <c r="N75">
        <v>92.025000000000006</v>
      </c>
      <c r="O75">
        <v>123.66562500000001</v>
      </c>
      <c r="P75">
        <v>88.5</v>
      </c>
      <c r="Q75">
        <v>9.9924999999999997</v>
      </c>
      <c r="R75">
        <v>33.57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0</v>
      </c>
      <c r="AA75">
        <v>39.5</v>
      </c>
      <c r="AB75">
        <v>13.0634</v>
      </c>
      <c r="AC75">
        <v>0</v>
      </c>
      <c r="AD75">
        <v>36.544144000000003</v>
      </c>
      <c r="AE75">
        <v>32.957704</v>
      </c>
      <c r="AF75">
        <v>26.622</v>
      </c>
      <c r="AG75">
        <v>19.971599999999999</v>
      </c>
      <c r="AH75">
        <v>116.9545</v>
      </c>
      <c r="AI75">
        <v>32.700823999999997</v>
      </c>
      <c r="AJ75">
        <v>0</v>
      </c>
      <c r="AK75">
        <v>26.395199999999999</v>
      </c>
      <c r="AL75">
        <v>13.363</v>
      </c>
      <c r="AM75">
        <v>10.557359999999999</v>
      </c>
      <c r="AN75">
        <v>0.59302999999999995</v>
      </c>
      <c r="AO75">
        <v>1.1759999999999999</v>
      </c>
      <c r="AP75">
        <v>5.7645</v>
      </c>
      <c r="AQ75">
        <v>62.244</v>
      </c>
      <c r="AR75">
        <v>11.04</v>
      </c>
      <c r="AS75">
        <v>9.4163999999999994</v>
      </c>
      <c r="AT75">
        <v>20.001799999999999</v>
      </c>
      <c r="AU75">
        <v>0</v>
      </c>
      <c r="AV75">
        <v>0</v>
      </c>
      <c r="AW75">
        <v>27.693000000000001</v>
      </c>
      <c r="AX75">
        <v>41.648000000000003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2803.2126599999997</v>
      </c>
    </row>
    <row r="76" spans="1:117">
      <c r="A76" t="s">
        <v>118</v>
      </c>
      <c r="B76">
        <v>0</v>
      </c>
      <c r="C76">
        <v>38.85</v>
      </c>
      <c r="D76">
        <v>0</v>
      </c>
      <c r="E76">
        <v>0</v>
      </c>
      <c r="F76">
        <v>38.01</v>
      </c>
      <c r="G76">
        <v>0</v>
      </c>
      <c r="H76">
        <v>0</v>
      </c>
      <c r="I76">
        <v>41.648000000000003</v>
      </c>
      <c r="J76">
        <v>0</v>
      </c>
      <c r="K76">
        <v>341.56456300000002</v>
      </c>
      <c r="L76">
        <v>653.15250000000003</v>
      </c>
      <c r="M76">
        <v>45</v>
      </c>
      <c r="N76">
        <v>92.025000000000006</v>
      </c>
      <c r="O76">
        <v>123.66562500000001</v>
      </c>
      <c r="P76">
        <v>88.5</v>
      </c>
      <c r="Q76">
        <v>9.9924999999999997</v>
      </c>
      <c r="R76">
        <v>33.57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18.591999999999999</v>
      </c>
      <c r="AM76">
        <v>15.804048</v>
      </c>
      <c r="AN76">
        <v>0.59302999999999995</v>
      </c>
      <c r="AO76">
        <v>1.1759999999999999</v>
      </c>
      <c r="AP76">
        <v>5.7645</v>
      </c>
      <c r="AQ76">
        <v>62.244</v>
      </c>
      <c r="AR76">
        <v>11.04</v>
      </c>
      <c r="AS76">
        <v>9.4163999999999994</v>
      </c>
      <c r="AT76">
        <v>20.001799999999999</v>
      </c>
      <c r="AU76">
        <v>0</v>
      </c>
      <c r="AV76">
        <v>0</v>
      </c>
      <c r="AW76">
        <v>27.693000000000001</v>
      </c>
      <c r="AX76">
        <v>41.648000000000003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2925.3667400000004</v>
      </c>
    </row>
    <row r="77" spans="1:117">
      <c r="A77" t="s">
        <v>119</v>
      </c>
      <c r="B77">
        <v>0</v>
      </c>
      <c r="C77">
        <v>38.85</v>
      </c>
      <c r="D77">
        <v>0</v>
      </c>
      <c r="E77">
        <v>0</v>
      </c>
      <c r="F77">
        <v>38.01</v>
      </c>
      <c r="G77">
        <v>0</v>
      </c>
      <c r="H77">
        <v>0</v>
      </c>
      <c r="I77">
        <v>41.648000000000003</v>
      </c>
      <c r="J77">
        <v>0</v>
      </c>
      <c r="K77">
        <v>341.56456300000002</v>
      </c>
      <c r="L77">
        <v>653.15250000000003</v>
      </c>
      <c r="M77">
        <v>45</v>
      </c>
      <c r="N77">
        <v>92.025000000000006</v>
      </c>
      <c r="O77">
        <v>123.66562500000001</v>
      </c>
      <c r="P77">
        <v>88.5</v>
      </c>
      <c r="Q77">
        <v>9.9924999999999997</v>
      </c>
      <c r="R77">
        <v>33.57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13.363</v>
      </c>
      <c r="AM77">
        <v>15.804048</v>
      </c>
      <c r="AN77">
        <v>0.59302999999999995</v>
      </c>
      <c r="AO77">
        <v>1.1759999999999999</v>
      </c>
      <c r="AP77">
        <v>5.7645</v>
      </c>
      <c r="AQ77">
        <v>62.244</v>
      </c>
      <c r="AR77">
        <v>11.04</v>
      </c>
      <c r="AS77">
        <v>9.4163999999999994</v>
      </c>
      <c r="AT77">
        <v>20.001799999999999</v>
      </c>
      <c r="AU77">
        <v>0</v>
      </c>
      <c r="AV77">
        <v>0</v>
      </c>
      <c r="AW77">
        <v>27.693000000000001</v>
      </c>
      <c r="AX77">
        <v>41.648000000000003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2920.1377400000001</v>
      </c>
    </row>
    <row r="78" spans="1:117">
      <c r="A78" t="s">
        <v>120</v>
      </c>
      <c r="B78">
        <v>0</v>
      </c>
      <c r="C78">
        <v>38.85</v>
      </c>
      <c r="D78">
        <v>0</v>
      </c>
      <c r="E78">
        <v>0</v>
      </c>
      <c r="F78">
        <v>38.01</v>
      </c>
      <c r="G78">
        <v>0</v>
      </c>
      <c r="H78">
        <v>0</v>
      </c>
      <c r="I78">
        <v>41.648000000000003</v>
      </c>
      <c r="J78">
        <v>0</v>
      </c>
      <c r="K78">
        <v>341.56456300000002</v>
      </c>
      <c r="L78">
        <v>653.15250000000003</v>
      </c>
      <c r="M78">
        <v>45</v>
      </c>
      <c r="N78">
        <v>92.025000000000006</v>
      </c>
      <c r="O78">
        <v>123.66562500000001</v>
      </c>
      <c r="P78">
        <v>88.5</v>
      </c>
      <c r="Q78">
        <v>9.9924999999999997</v>
      </c>
      <c r="R78">
        <v>33.57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13.363</v>
      </c>
      <c r="AM78">
        <v>15.804048</v>
      </c>
      <c r="AN78">
        <v>0.59302999999999995</v>
      </c>
      <c r="AO78">
        <v>1.1759999999999999</v>
      </c>
      <c r="AP78">
        <v>5.7645</v>
      </c>
      <c r="AQ78">
        <v>62.244</v>
      </c>
      <c r="AR78">
        <v>11.04</v>
      </c>
      <c r="AS78">
        <v>9.4163999999999994</v>
      </c>
      <c r="AT78">
        <v>20.001799999999999</v>
      </c>
      <c r="AU78">
        <v>0</v>
      </c>
      <c r="AV78">
        <v>0</v>
      </c>
      <c r="AW78">
        <v>27.693000000000001</v>
      </c>
      <c r="AX78">
        <v>41.648000000000003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2920.1377400000001</v>
      </c>
    </row>
    <row r="79" spans="1:117">
      <c r="A79" t="s">
        <v>121</v>
      </c>
      <c r="B79">
        <v>0</v>
      </c>
      <c r="C79">
        <v>38.85</v>
      </c>
      <c r="D79">
        <v>0</v>
      </c>
      <c r="E79">
        <v>0</v>
      </c>
      <c r="F79">
        <v>38.552999999999997</v>
      </c>
      <c r="G79">
        <v>0</v>
      </c>
      <c r="H79">
        <v>0</v>
      </c>
      <c r="I79">
        <v>41.648000000000003</v>
      </c>
      <c r="J79">
        <v>0</v>
      </c>
      <c r="K79">
        <v>341.56456300000002</v>
      </c>
      <c r="L79">
        <v>653.15250000000003</v>
      </c>
      <c r="M79">
        <v>45</v>
      </c>
      <c r="N79">
        <v>92.025000000000006</v>
      </c>
      <c r="O79">
        <v>123.66562500000001</v>
      </c>
      <c r="P79">
        <v>88.5</v>
      </c>
      <c r="Q79">
        <v>9.9924999999999997</v>
      </c>
      <c r="R79">
        <v>33.57</v>
      </c>
      <c r="S79">
        <v>26.390910000000002</v>
      </c>
      <c r="T79">
        <v>0</v>
      </c>
      <c r="U79">
        <v>418.77</v>
      </c>
      <c r="V79">
        <v>19.46</v>
      </c>
      <c r="W79">
        <v>45.221499999999999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13.363</v>
      </c>
      <c r="AM79">
        <v>15.804048</v>
      </c>
      <c r="AN79">
        <v>0.59302999999999995</v>
      </c>
      <c r="AO79">
        <v>1.1759999999999999</v>
      </c>
      <c r="AP79">
        <v>5.7645</v>
      </c>
      <c r="AQ79">
        <v>62.244</v>
      </c>
      <c r="AR79">
        <v>49.68</v>
      </c>
      <c r="AS79">
        <v>9.4163999999999994</v>
      </c>
      <c r="AT79">
        <v>20.001799999999999</v>
      </c>
      <c r="AU79">
        <v>0</v>
      </c>
      <c r="AV79">
        <v>0</v>
      </c>
      <c r="AW79">
        <v>27.693000000000001</v>
      </c>
      <c r="AX79">
        <v>41.648000000000003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2943.9458100000002</v>
      </c>
    </row>
    <row r="80" spans="1:117">
      <c r="A80" t="s">
        <v>122</v>
      </c>
      <c r="B80">
        <v>0</v>
      </c>
      <c r="C80">
        <v>38.85</v>
      </c>
      <c r="D80">
        <v>0</v>
      </c>
      <c r="E80">
        <v>0</v>
      </c>
      <c r="F80">
        <v>38.552999999999997</v>
      </c>
      <c r="G80">
        <v>0</v>
      </c>
      <c r="H80">
        <v>0</v>
      </c>
      <c r="I80">
        <v>41.648000000000003</v>
      </c>
      <c r="J80">
        <v>0</v>
      </c>
      <c r="K80">
        <v>341.56456300000002</v>
      </c>
      <c r="L80">
        <v>653.15250000000003</v>
      </c>
      <c r="M80">
        <v>45</v>
      </c>
      <c r="N80">
        <v>92.025000000000006</v>
      </c>
      <c r="O80">
        <v>123.66562500000001</v>
      </c>
      <c r="P80">
        <v>88.5</v>
      </c>
      <c r="Q80">
        <v>9.9924999999999997</v>
      </c>
      <c r="R80">
        <v>33.57</v>
      </c>
      <c r="S80">
        <v>26.390910000000002</v>
      </c>
      <c r="T80">
        <v>0</v>
      </c>
      <c r="U80">
        <v>418.77</v>
      </c>
      <c r="V80">
        <v>19.46</v>
      </c>
      <c r="W80">
        <v>45.221499999999999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26.395199999999999</v>
      </c>
      <c r="AL80">
        <v>13.363</v>
      </c>
      <c r="AM80">
        <v>15.804048</v>
      </c>
      <c r="AN80">
        <v>0.59302999999999995</v>
      </c>
      <c r="AO80">
        <v>1.1759999999999999</v>
      </c>
      <c r="AP80">
        <v>5.7645</v>
      </c>
      <c r="AQ80">
        <v>62.244</v>
      </c>
      <c r="AR80">
        <v>49.68</v>
      </c>
      <c r="AS80">
        <v>9.4163999999999994</v>
      </c>
      <c r="AT80">
        <v>20.001799999999999</v>
      </c>
      <c r="AU80">
        <v>0</v>
      </c>
      <c r="AV80">
        <v>0</v>
      </c>
      <c r="AW80">
        <v>27.693000000000001</v>
      </c>
      <c r="AX80">
        <v>41.648000000000003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2924.7609270000003</v>
      </c>
    </row>
    <row r="81" spans="1:117">
      <c r="A81" t="s">
        <v>123</v>
      </c>
      <c r="B81">
        <v>0</v>
      </c>
      <c r="C81">
        <v>38.85</v>
      </c>
      <c r="D81">
        <v>0</v>
      </c>
      <c r="E81">
        <v>0</v>
      </c>
      <c r="F81">
        <v>38.552999999999997</v>
      </c>
      <c r="G81">
        <v>0</v>
      </c>
      <c r="H81">
        <v>0</v>
      </c>
      <c r="I81">
        <v>41.648000000000003</v>
      </c>
      <c r="J81">
        <v>0</v>
      </c>
      <c r="K81">
        <v>341.56456300000002</v>
      </c>
      <c r="L81">
        <v>653.15250000000003</v>
      </c>
      <c r="M81">
        <v>45</v>
      </c>
      <c r="N81">
        <v>92.025000000000006</v>
      </c>
      <c r="O81">
        <v>123.66562500000001</v>
      </c>
      <c r="P81">
        <v>88.5</v>
      </c>
      <c r="Q81">
        <v>9.9924999999999997</v>
      </c>
      <c r="R81">
        <v>33.57</v>
      </c>
      <c r="S81">
        <v>26.390910000000002</v>
      </c>
      <c r="T81">
        <v>0</v>
      </c>
      <c r="U81">
        <v>418.77</v>
      </c>
      <c r="V81">
        <v>19.46</v>
      </c>
      <c r="W81">
        <v>44.0075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132.58000000000001</v>
      </c>
      <c r="AI81">
        <v>0</v>
      </c>
      <c r="AJ81">
        <v>0</v>
      </c>
      <c r="AK81">
        <v>26.395199999999999</v>
      </c>
      <c r="AL81">
        <v>2.5564</v>
      </c>
      <c r="AM81">
        <v>15.804048</v>
      </c>
      <c r="AN81">
        <v>0.59302999999999995</v>
      </c>
      <c r="AO81">
        <v>0.29399999999999998</v>
      </c>
      <c r="AP81">
        <v>5.1239999999999997</v>
      </c>
      <c r="AQ81">
        <v>62.244</v>
      </c>
      <c r="AR81">
        <v>6.6239999999999997</v>
      </c>
      <c r="AS81">
        <v>9.4163999999999994</v>
      </c>
      <c r="AT81">
        <v>20.001799999999999</v>
      </c>
      <c r="AU81">
        <v>0</v>
      </c>
      <c r="AV81">
        <v>0</v>
      </c>
      <c r="AW81">
        <v>27.693000000000001</v>
      </c>
      <c r="AX81">
        <v>41.648000000000003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2841.5608269999993</v>
      </c>
    </row>
    <row r="82" spans="1:117">
      <c r="A82" t="s">
        <v>124</v>
      </c>
      <c r="B82">
        <v>0</v>
      </c>
      <c r="C82">
        <v>38.85</v>
      </c>
      <c r="D82">
        <v>0</v>
      </c>
      <c r="E82">
        <v>0</v>
      </c>
      <c r="F82">
        <v>38.552999999999997</v>
      </c>
      <c r="G82">
        <v>0</v>
      </c>
      <c r="H82">
        <v>0</v>
      </c>
      <c r="I82">
        <v>41.648000000000003</v>
      </c>
      <c r="J82">
        <v>0</v>
      </c>
      <c r="K82">
        <v>341.56456300000002</v>
      </c>
      <c r="L82">
        <v>653.15250000000003</v>
      </c>
      <c r="M82">
        <v>45</v>
      </c>
      <c r="N82">
        <v>92.025000000000006</v>
      </c>
      <c r="O82">
        <v>123.66562500000001</v>
      </c>
      <c r="P82">
        <v>88.5</v>
      </c>
      <c r="Q82">
        <v>9.9924999999999997</v>
      </c>
      <c r="R82">
        <v>33.57</v>
      </c>
      <c r="S82">
        <v>26.390910000000002</v>
      </c>
      <c r="T82">
        <v>0</v>
      </c>
      <c r="U82">
        <v>418.77</v>
      </c>
      <c r="V82">
        <v>19.46</v>
      </c>
      <c r="W82">
        <v>44.0075</v>
      </c>
      <c r="X82">
        <v>98.34375</v>
      </c>
      <c r="Y82">
        <v>0</v>
      </c>
      <c r="Z82">
        <v>0</v>
      </c>
      <c r="AA82">
        <v>13.983000000000001</v>
      </c>
      <c r="AB82">
        <v>19.995000000000001</v>
      </c>
      <c r="AC82">
        <v>0</v>
      </c>
      <c r="AD82">
        <v>36.544144000000003</v>
      </c>
      <c r="AE82">
        <v>49.436556000000003</v>
      </c>
      <c r="AF82">
        <v>26.622</v>
      </c>
      <c r="AG82">
        <v>19.971599999999999</v>
      </c>
      <c r="AH82">
        <v>113.64</v>
      </c>
      <c r="AI82">
        <v>0</v>
      </c>
      <c r="AJ82">
        <v>0</v>
      </c>
      <c r="AK82">
        <v>26.395199999999999</v>
      </c>
      <c r="AL82">
        <v>2.5564</v>
      </c>
      <c r="AM82">
        <v>10.557359999999999</v>
      </c>
      <c r="AN82">
        <v>0.59302999999999995</v>
      </c>
      <c r="AO82">
        <v>0.29399999999999998</v>
      </c>
      <c r="AP82">
        <v>5.1239999999999997</v>
      </c>
      <c r="AQ82">
        <v>62.244</v>
      </c>
      <c r="AR82">
        <v>6.6239999999999997</v>
      </c>
      <c r="AS82">
        <v>9.4163999999999994</v>
      </c>
      <c r="AT82">
        <v>20.001799999999999</v>
      </c>
      <c r="AU82">
        <v>0</v>
      </c>
      <c r="AV82">
        <v>0</v>
      </c>
      <c r="AW82">
        <v>27.693000000000001</v>
      </c>
      <c r="AX82">
        <v>41.648000000000003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2747.4528379999992</v>
      </c>
    </row>
    <row r="83" spans="1:117">
      <c r="A83" t="s">
        <v>125</v>
      </c>
      <c r="B83">
        <v>0</v>
      </c>
      <c r="C83">
        <v>39.375</v>
      </c>
      <c r="D83">
        <v>0</v>
      </c>
      <c r="E83">
        <v>0</v>
      </c>
      <c r="F83">
        <v>38.552999999999997</v>
      </c>
      <c r="G83">
        <v>0</v>
      </c>
      <c r="H83">
        <v>0</v>
      </c>
      <c r="I83">
        <v>42.744</v>
      </c>
      <c r="J83">
        <v>0</v>
      </c>
      <c r="K83">
        <v>341.56456300000002</v>
      </c>
      <c r="L83">
        <v>653.15250000000003</v>
      </c>
      <c r="M83">
        <v>45</v>
      </c>
      <c r="N83">
        <v>92.025000000000006</v>
      </c>
      <c r="O83">
        <v>123.66562500000001</v>
      </c>
      <c r="P83">
        <v>88.5</v>
      </c>
      <c r="Q83">
        <v>9.9924999999999997</v>
      </c>
      <c r="R83">
        <v>33.57</v>
      </c>
      <c r="S83">
        <v>26.390910000000002</v>
      </c>
      <c r="T83">
        <v>0</v>
      </c>
      <c r="U83">
        <v>418.77</v>
      </c>
      <c r="V83">
        <v>19.46</v>
      </c>
      <c r="W83">
        <v>44.0075</v>
      </c>
      <c r="X83">
        <v>98.34375</v>
      </c>
      <c r="Y83">
        <v>0</v>
      </c>
      <c r="Z83">
        <v>0</v>
      </c>
      <c r="AA83">
        <v>13.983000000000001</v>
      </c>
      <c r="AB83">
        <v>3.3325</v>
      </c>
      <c r="AC83">
        <v>0</v>
      </c>
      <c r="AD83">
        <v>36.544144000000003</v>
      </c>
      <c r="AE83">
        <v>32.957704</v>
      </c>
      <c r="AF83">
        <v>17.748000000000001</v>
      </c>
      <c r="AG83">
        <v>19.971599999999999</v>
      </c>
      <c r="AH83">
        <v>94.7</v>
      </c>
      <c r="AI83">
        <v>0</v>
      </c>
      <c r="AJ83">
        <v>0</v>
      </c>
      <c r="AK83">
        <v>26.395199999999999</v>
      </c>
      <c r="AL83">
        <v>2.5564</v>
      </c>
      <c r="AM83">
        <v>5.2786799999999996</v>
      </c>
      <c r="AN83">
        <v>0.59302999999999995</v>
      </c>
      <c r="AO83">
        <v>0.29399999999999998</v>
      </c>
      <c r="AP83">
        <v>5.1239999999999997</v>
      </c>
      <c r="AQ83">
        <v>62.244</v>
      </c>
      <c r="AR83">
        <v>6.6239999999999997</v>
      </c>
      <c r="AS83">
        <v>9.4163999999999994</v>
      </c>
      <c r="AT83">
        <v>20.001799999999999</v>
      </c>
      <c r="AU83">
        <v>0</v>
      </c>
      <c r="AV83">
        <v>0</v>
      </c>
      <c r="AW83">
        <v>27.693000000000001</v>
      </c>
      <c r="AX83">
        <v>42.744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2683.9358059999995</v>
      </c>
    </row>
    <row r="84" spans="1:117">
      <c r="A84" t="s">
        <v>126</v>
      </c>
      <c r="B84">
        <v>0</v>
      </c>
      <c r="C84">
        <v>39.375</v>
      </c>
      <c r="D84">
        <v>0</v>
      </c>
      <c r="E84">
        <v>0</v>
      </c>
      <c r="F84">
        <v>38.552999999999997</v>
      </c>
      <c r="G84">
        <v>0</v>
      </c>
      <c r="H84">
        <v>0</v>
      </c>
      <c r="I84">
        <v>42.744</v>
      </c>
      <c r="J84">
        <v>0</v>
      </c>
      <c r="K84">
        <v>341.56456300000002</v>
      </c>
      <c r="L84">
        <v>653.15250000000003</v>
      </c>
      <c r="M84">
        <v>45</v>
      </c>
      <c r="N84">
        <v>92.025000000000006</v>
      </c>
      <c r="O84">
        <v>123.66562500000001</v>
      </c>
      <c r="P84">
        <v>88.5</v>
      </c>
      <c r="Q84">
        <v>9.9924999999999997</v>
      </c>
      <c r="R84">
        <v>33.57</v>
      </c>
      <c r="S84">
        <v>26.390910000000002</v>
      </c>
      <c r="T84">
        <v>0</v>
      </c>
      <c r="U84">
        <v>418.77</v>
      </c>
      <c r="V84">
        <v>19.46</v>
      </c>
      <c r="W84">
        <v>44.0075</v>
      </c>
      <c r="X84">
        <v>98.34375</v>
      </c>
      <c r="Y84">
        <v>0</v>
      </c>
      <c r="Z84">
        <v>0</v>
      </c>
      <c r="AA84">
        <v>7.0309999999999997</v>
      </c>
      <c r="AB84">
        <v>0</v>
      </c>
      <c r="AC84">
        <v>0</v>
      </c>
      <c r="AD84">
        <v>25.099</v>
      </c>
      <c r="AE84">
        <v>16.478852</v>
      </c>
      <c r="AF84">
        <v>8.8740000000000006</v>
      </c>
      <c r="AG84">
        <v>19.971599999999999</v>
      </c>
      <c r="AH84">
        <v>67.236999999999995</v>
      </c>
      <c r="AI84">
        <v>0</v>
      </c>
      <c r="AJ84">
        <v>0</v>
      </c>
      <c r="AK84">
        <v>26.395199999999999</v>
      </c>
      <c r="AL84">
        <v>11.62</v>
      </c>
      <c r="AM84">
        <v>5.2786799999999996</v>
      </c>
      <c r="AN84">
        <v>0.59302999999999995</v>
      </c>
      <c r="AO84">
        <v>0.29399999999999998</v>
      </c>
      <c r="AP84">
        <v>5.1239999999999997</v>
      </c>
      <c r="AQ84">
        <v>62.244</v>
      </c>
      <c r="AR84">
        <v>11.04</v>
      </c>
      <c r="AS84">
        <v>9.4163999999999994</v>
      </c>
      <c r="AT84">
        <v>20.001799999999999</v>
      </c>
      <c r="AU84">
        <v>0</v>
      </c>
      <c r="AV84">
        <v>0</v>
      </c>
      <c r="AW84">
        <v>27.693000000000001</v>
      </c>
      <c r="AX84">
        <v>42.744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2622.8699099999999</v>
      </c>
    </row>
    <row r="85" spans="1:117">
      <c r="A85" t="s">
        <v>127</v>
      </c>
      <c r="B85">
        <v>0</v>
      </c>
      <c r="C85">
        <v>39.375</v>
      </c>
      <c r="D85">
        <v>0</v>
      </c>
      <c r="E85">
        <v>0</v>
      </c>
      <c r="F85">
        <v>38.552999999999997</v>
      </c>
      <c r="G85">
        <v>0</v>
      </c>
      <c r="H85">
        <v>0</v>
      </c>
      <c r="I85">
        <v>42.744</v>
      </c>
      <c r="J85">
        <v>0</v>
      </c>
      <c r="K85">
        <v>341.56456300000002</v>
      </c>
      <c r="L85">
        <v>653.15250000000003</v>
      </c>
      <c r="M85">
        <v>45</v>
      </c>
      <c r="N85">
        <v>92.025000000000006</v>
      </c>
      <c r="O85">
        <v>123.66562500000001</v>
      </c>
      <c r="P85">
        <v>88.5</v>
      </c>
      <c r="Q85">
        <v>9.9924999999999997</v>
      </c>
      <c r="R85">
        <v>33.57</v>
      </c>
      <c r="S85">
        <v>26.390910000000002</v>
      </c>
      <c r="T85">
        <v>0</v>
      </c>
      <c r="U85">
        <v>418.77</v>
      </c>
      <c r="V85">
        <v>19.46</v>
      </c>
      <c r="W85">
        <v>44.0075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18.494</v>
      </c>
      <c r="AE85">
        <v>16.478852</v>
      </c>
      <c r="AF85">
        <v>8.8740000000000006</v>
      </c>
      <c r="AG85">
        <v>19.971599999999999</v>
      </c>
      <c r="AH85">
        <v>42.615000000000002</v>
      </c>
      <c r="AI85">
        <v>0</v>
      </c>
      <c r="AJ85">
        <v>0</v>
      </c>
      <c r="AK85">
        <v>26.395199999999999</v>
      </c>
      <c r="AL85">
        <v>55.776000000000003</v>
      </c>
      <c r="AM85">
        <v>5.2786799999999996</v>
      </c>
      <c r="AN85">
        <v>0.59302999999999995</v>
      </c>
      <c r="AO85">
        <v>0.29399999999999998</v>
      </c>
      <c r="AP85">
        <v>5.1239999999999997</v>
      </c>
      <c r="AQ85">
        <v>62.244</v>
      </c>
      <c r="AR85">
        <v>11.04</v>
      </c>
      <c r="AS85">
        <v>9.4163999999999994</v>
      </c>
      <c r="AT85">
        <v>20.001799999999999</v>
      </c>
      <c r="AU85">
        <v>0</v>
      </c>
      <c r="AV85">
        <v>0</v>
      </c>
      <c r="AW85">
        <v>27.693000000000001</v>
      </c>
      <c r="AX85">
        <v>42.744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2628.7679099999996</v>
      </c>
    </row>
    <row r="86" spans="1:117">
      <c r="A86" t="s">
        <v>128</v>
      </c>
      <c r="B86">
        <v>0</v>
      </c>
      <c r="C86">
        <v>39.375</v>
      </c>
      <c r="D86">
        <v>0</v>
      </c>
      <c r="E86">
        <v>0</v>
      </c>
      <c r="F86">
        <v>38.552999999999997</v>
      </c>
      <c r="G86">
        <v>0</v>
      </c>
      <c r="H86">
        <v>0</v>
      </c>
      <c r="I86">
        <v>42.744</v>
      </c>
      <c r="J86">
        <v>0</v>
      </c>
      <c r="K86">
        <v>341.56456300000002</v>
      </c>
      <c r="L86">
        <v>653.15250000000003</v>
      </c>
      <c r="M86">
        <v>45</v>
      </c>
      <c r="N86">
        <v>92.025000000000006</v>
      </c>
      <c r="O86">
        <v>123.66562500000001</v>
      </c>
      <c r="P86">
        <v>88.5</v>
      </c>
      <c r="Q86">
        <v>9.9924999999999997</v>
      </c>
      <c r="R86">
        <v>33.57</v>
      </c>
      <c r="S86">
        <v>26.390910000000002</v>
      </c>
      <c r="T86">
        <v>0</v>
      </c>
      <c r="U86">
        <v>418.77</v>
      </c>
      <c r="V86">
        <v>19.46</v>
      </c>
      <c r="W86">
        <v>44.0075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17.965599999999998</v>
      </c>
      <c r="AE86">
        <v>16.478852</v>
      </c>
      <c r="AF86">
        <v>8.8740000000000006</v>
      </c>
      <c r="AG86">
        <v>19.971599999999999</v>
      </c>
      <c r="AH86">
        <v>21.780999999999999</v>
      </c>
      <c r="AI86">
        <v>0</v>
      </c>
      <c r="AJ86">
        <v>0</v>
      </c>
      <c r="AK86">
        <v>26.395199999999999</v>
      </c>
      <c r="AL86">
        <v>55.776000000000003</v>
      </c>
      <c r="AM86">
        <v>3.1725400000000001</v>
      </c>
      <c r="AN86">
        <v>0.59302999999999995</v>
      </c>
      <c r="AO86">
        <v>0.29399999999999998</v>
      </c>
      <c r="AP86">
        <v>5.1239999999999997</v>
      </c>
      <c r="AQ86">
        <v>62.244</v>
      </c>
      <c r="AR86">
        <v>11.04</v>
      </c>
      <c r="AS86">
        <v>9.4163999999999994</v>
      </c>
      <c r="AT86">
        <v>20.001799999999999</v>
      </c>
      <c r="AU86">
        <v>0</v>
      </c>
      <c r="AV86">
        <v>0</v>
      </c>
      <c r="AW86">
        <v>27.693000000000001</v>
      </c>
      <c r="AX86">
        <v>42.744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2605.2993699999997</v>
      </c>
    </row>
    <row r="87" spans="1:117">
      <c r="A87" t="s">
        <v>129</v>
      </c>
      <c r="B87">
        <v>0</v>
      </c>
      <c r="C87">
        <v>39.375</v>
      </c>
      <c r="D87">
        <v>0</v>
      </c>
      <c r="E87">
        <v>0</v>
      </c>
      <c r="F87">
        <v>39.095999999999997</v>
      </c>
      <c r="G87">
        <v>0</v>
      </c>
      <c r="H87">
        <v>0</v>
      </c>
      <c r="I87">
        <v>42.744</v>
      </c>
      <c r="J87">
        <v>0</v>
      </c>
      <c r="K87">
        <v>341.56456300000002</v>
      </c>
      <c r="L87">
        <v>653.15250000000003</v>
      </c>
      <c r="M87">
        <v>45</v>
      </c>
      <c r="N87">
        <v>92.025000000000006</v>
      </c>
      <c r="O87">
        <v>123.66562500000001</v>
      </c>
      <c r="P87">
        <v>88.5</v>
      </c>
      <c r="Q87">
        <v>9.9924999999999997</v>
      </c>
      <c r="R87">
        <v>33.57</v>
      </c>
      <c r="S87">
        <v>26.390910000000002</v>
      </c>
      <c r="T87">
        <v>0</v>
      </c>
      <c r="U87">
        <v>418.77</v>
      </c>
      <c r="V87">
        <v>19.46</v>
      </c>
      <c r="W87">
        <v>44.0075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8.1902000000000008</v>
      </c>
      <c r="AE87">
        <v>16.478852</v>
      </c>
      <c r="AF87">
        <v>8.8740000000000006</v>
      </c>
      <c r="AG87">
        <v>19.971599999999999</v>
      </c>
      <c r="AH87">
        <v>21.780999999999999</v>
      </c>
      <c r="AI87">
        <v>0</v>
      </c>
      <c r="AJ87">
        <v>0</v>
      </c>
      <c r="AK87">
        <v>26.395199999999999</v>
      </c>
      <c r="AL87">
        <v>55.776000000000003</v>
      </c>
      <c r="AM87">
        <v>0</v>
      </c>
      <c r="AN87">
        <v>0.59302999999999995</v>
      </c>
      <c r="AO87">
        <v>0.29399999999999998</v>
      </c>
      <c r="AP87">
        <v>5.1239999999999997</v>
      </c>
      <c r="AQ87">
        <v>62.244</v>
      </c>
      <c r="AR87">
        <v>49.68</v>
      </c>
      <c r="AS87">
        <v>9.4163999999999994</v>
      </c>
      <c r="AT87">
        <v>20.001799999999999</v>
      </c>
      <c r="AU87">
        <v>0</v>
      </c>
      <c r="AV87">
        <v>0</v>
      </c>
      <c r="AW87">
        <v>27.693000000000001</v>
      </c>
      <c r="AX87">
        <v>42.744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2631.5344300000002</v>
      </c>
    </row>
    <row r="88" spans="1:117">
      <c r="A88" t="s">
        <v>130</v>
      </c>
      <c r="B88">
        <v>0</v>
      </c>
      <c r="C88">
        <v>39.375</v>
      </c>
      <c r="D88">
        <v>0</v>
      </c>
      <c r="E88">
        <v>0</v>
      </c>
      <c r="F88">
        <v>39.095999999999997</v>
      </c>
      <c r="G88">
        <v>0</v>
      </c>
      <c r="H88">
        <v>0</v>
      </c>
      <c r="I88">
        <v>42.744</v>
      </c>
      <c r="J88">
        <v>0</v>
      </c>
      <c r="K88">
        <v>341.56456300000002</v>
      </c>
      <c r="L88">
        <v>653.15250000000003</v>
      </c>
      <c r="M88">
        <v>45</v>
      </c>
      <c r="N88">
        <v>92.025000000000006</v>
      </c>
      <c r="O88">
        <v>123.66562500000001</v>
      </c>
      <c r="P88">
        <v>88.5</v>
      </c>
      <c r="Q88">
        <v>9.9924999999999997</v>
      </c>
      <c r="R88">
        <v>33.57</v>
      </c>
      <c r="S88">
        <v>26.390910000000002</v>
      </c>
      <c r="T88">
        <v>0</v>
      </c>
      <c r="U88">
        <v>418.77</v>
      </c>
      <c r="V88">
        <v>19.46</v>
      </c>
      <c r="W88">
        <v>44.0075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8.1902000000000008</v>
      </c>
      <c r="AE88">
        <v>16.478852</v>
      </c>
      <c r="AF88">
        <v>8.8740000000000006</v>
      </c>
      <c r="AG88">
        <v>19.971599999999999</v>
      </c>
      <c r="AH88">
        <v>21.780999999999999</v>
      </c>
      <c r="AI88">
        <v>0</v>
      </c>
      <c r="AJ88">
        <v>0</v>
      </c>
      <c r="AK88">
        <v>26.395199999999999</v>
      </c>
      <c r="AL88">
        <v>55.776000000000003</v>
      </c>
      <c r="AM88">
        <v>0</v>
      </c>
      <c r="AN88">
        <v>0.59302999999999995</v>
      </c>
      <c r="AO88">
        <v>0.29399999999999998</v>
      </c>
      <c r="AP88">
        <v>5.1239999999999997</v>
      </c>
      <c r="AQ88">
        <v>62.244</v>
      </c>
      <c r="AR88">
        <v>49.68</v>
      </c>
      <c r="AS88">
        <v>9.4163999999999994</v>
      </c>
      <c r="AT88">
        <v>20.001799999999999</v>
      </c>
      <c r="AU88">
        <v>0</v>
      </c>
      <c r="AV88">
        <v>0</v>
      </c>
      <c r="AW88">
        <v>27.693000000000001</v>
      </c>
      <c r="AX88">
        <v>42.744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2631.5344300000002</v>
      </c>
    </row>
    <row r="89" spans="1:117">
      <c r="A89" t="s">
        <v>131</v>
      </c>
      <c r="B89">
        <v>0</v>
      </c>
      <c r="C89">
        <v>39.375</v>
      </c>
      <c r="D89">
        <v>0</v>
      </c>
      <c r="E89">
        <v>0</v>
      </c>
      <c r="F89">
        <v>39.095999999999997</v>
      </c>
      <c r="G89">
        <v>0</v>
      </c>
      <c r="H89">
        <v>0</v>
      </c>
      <c r="I89">
        <v>42.744</v>
      </c>
      <c r="J89">
        <v>0</v>
      </c>
      <c r="K89">
        <v>341.56456300000002</v>
      </c>
      <c r="L89">
        <v>653.15250000000003</v>
      </c>
      <c r="M89">
        <v>45</v>
      </c>
      <c r="N89">
        <v>92.025000000000006</v>
      </c>
      <c r="O89">
        <v>123.66562500000001</v>
      </c>
      <c r="P89">
        <v>88.5</v>
      </c>
      <c r="Q89">
        <v>9.9924999999999997</v>
      </c>
      <c r="R89">
        <v>33.57</v>
      </c>
      <c r="S89">
        <v>26.390910000000002</v>
      </c>
      <c r="T89">
        <v>0</v>
      </c>
      <c r="U89">
        <v>418.77</v>
      </c>
      <c r="V89">
        <v>19.46</v>
      </c>
      <c r="W89">
        <v>44.0075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19.971599999999999</v>
      </c>
      <c r="AH89">
        <v>21.780999999999999</v>
      </c>
      <c r="AI89">
        <v>0</v>
      </c>
      <c r="AJ89">
        <v>0</v>
      </c>
      <c r="AK89">
        <v>26.395199999999999</v>
      </c>
      <c r="AL89">
        <v>13.363</v>
      </c>
      <c r="AM89">
        <v>0</v>
      </c>
      <c r="AN89">
        <v>0.59302999999999995</v>
      </c>
      <c r="AO89">
        <v>1.1759999999999999</v>
      </c>
      <c r="AP89">
        <v>5.1239999999999997</v>
      </c>
      <c r="AQ89">
        <v>62.244</v>
      </c>
      <c r="AR89">
        <v>6.6239999999999997</v>
      </c>
      <c r="AS89">
        <v>9.4163999999999994</v>
      </c>
      <c r="AT89">
        <v>20.001799999999999</v>
      </c>
      <c r="AU89">
        <v>0</v>
      </c>
      <c r="AV89">
        <v>0</v>
      </c>
      <c r="AW89">
        <v>27.693000000000001</v>
      </c>
      <c r="AX89">
        <v>42.744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2538.7572300000002</v>
      </c>
    </row>
    <row r="90" spans="1:117">
      <c r="A90" t="s">
        <v>132</v>
      </c>
      <c r="B90">
        <v>0</v>
      </c>
      <c r="C90">
        <v>39.375</v>
      </c>
      <c r="D90">
        <v>0</v>
      </c>
      <c r="E90">
        <v>0</v>
      </c>
      <c r="F90">
        <v>39.095999999999997</v>
      </c>
      <c r="G90">
        <v>0</v>
      </c>
      <c r="H90">
        <v>0</v>
      </c>
      <c r="I90">
        <v>42.744</v>
      </c>
      <c r="J90">
        <v>0</v>
      </c>
      <c r="K90">
        <v>341.56456300000002</v>
      </c>
      <c r="L90">
        <v>653.15250000000003</v>
      </c>
      <c r="M90">
        <v>45</v>
      </c>
      <c r="N90">
        <v>92.025000000000006</v>
      </c>
      <c r="O90">
        <v>123.66562500000001</v>
      </c>
      <c r="P90">
        <v>88.5</v>
      </c>
      <c r="Q90">
        <v>9.9924999999999997</v>
      </c>
      <c r="R90">
        <v>33.57</v>
      </c>
      <c r="S90">
        <v>26.390910000000002</v>
      </c>
      <c r="T90">
        <v>0</v>
      </c>
      <c r="U90">
        <v>418.77</v>
      </c>
      <c r="V90">
        <v>19.46</v>
      </c>
      <c r="W90">
        <v>44.0075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19.971599999999999</v>
      </c>
      <c r="AH90">
        <v>21.780999999999999</v>
      </c>
      <c r="AI90">
        <v>0</v>
      </c>
      <c r="AJ90">
        <v>0</v>
      </c>
      <c r="AK90">
        <v>26.395199999999999</v>
      </c>
      <c r="AL90">
        <v>2.5564</v>
      </c>
      <c r="AM90">
        <v>0</v>
      </c>
      <c r="AN90">
        <v>0.59302999999999995</v>
      </c>
      <c r="AO90">
        <v>1.1759999999999999</v>
      </c>
      <c r="AP90">
        <v>5.1239999999999997</v>
      </c>
      <c r="AQ90">
        <v>46.683</v>
      </c>
      <c r="AR90">
        <v>6.6239999999999997</v>
      </c>
      <c r="AS90">
        <v>9.4163999999999994</v>
      </c>
      <c r="AT90">
        <v>20.001799999999999</v>
      </c>
      <c r="AU90">
        <v>0</v>
      </c>
      <c r="AV90">
        <v>0</v>
      </c>
      <c r="AW90">
        <v>27.693000000000001</v>
      </c>
      <c r="AX90">
        <v>42.744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2512.3896300000001</v>
      </c>
    </row>
    <row r="91" spans="1:117">
      <c r="A91" t="s">
        <v>133</v>
      </c>
      <c r="B91">
        <v>0</v>
      </c>
      <c r="C91">
        <v>39.9</v>
      </c>
      <c r="D91">
        <v>0</v>
      </c>
      <c r="E91">
        <v>0</v>
      </c>
      <c r="F91">
        <v>39.095999999999997</v>
      </c>
      <c r="G91">
        <v>0</v>
      </c>
      <c r="H91">
        <v>0</v>
      </c>
      <c r="I91">
        <v>42.744</v>
      </c>
      <c r="J91">
        <v>0</v>
      </c>
      <c r="K91">
        <v>341.56456300000002</v>
      </c>
      <c r="L91">
        <v>653.15250000000003</v>
      </c>
      <c r="M91">
        <v>45</v>
      </c>
      <c r="N91">
        <v>92.025000000000006</v>
      </c>
      <c r="O91">
        <v>123.66562500000001</v>
      </c>
      <c r="P91">
        <v>88.5</v>
      </c>
      <c r="Q91">
        <v>9.9924999999999997</v>
      </c>
      <c r="R91">
        <v>33.57</v>
      </c>
      <c r="S91">
        <v>26.390910000000002</v>
      </c>
      <c r="T91">
        <v>0</v>
      </c>
      <c r="U91">
        <v>418.77</v>
      </c>
      <c r="V91">
        <v>19.46</v>
      </c>
      <c r="W91">
        <v>44.0075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19.971599999999999</v>
      </c>
      <c r="AH91">
        <v>21.780999999999999</v>
      </c>
      <c r="AI91">
        <v>0</v>
      </c>
      <c r="AJ91">
        <v>0</v>
      </c>
      <c r="AK91">
        <v>26.395199999999999</v>
      </c>
      <c r="AL91">
        <v>2.5564</v>
      </c>
      <c r="AM91">
        <v>0</v>
      </c>
      <c r="AN91">
        <v>0.59302999999999995</v>
      </c>
      <c r="AO91">
        <v>1.1759999999999999</v>
      </c>
      <c r="AP91">
        <v>5.1239999999999997</v>
      </c>
      <c r="AQ91">
        <v>46.62</v>
      </c>
      <c r="AR91">
        <v>6.6239999999999997</v>
      </c>
      <c r="AS91">
        <v>9.4163999999999994</v>
      </c>
      <c r="AT91">
        <v>20.001799999999999</v>
      </c>
      <c r="AU91">
        <v>0</v>
      </c>
      <c r="AV91">
        <v>0</v>
      </c>
      <c r="AW91">
        <v>27.693000000000001</v>
      </c>
      <c r="AX91">
        <v>42.744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2512.8516299999997</v>
      </c>
    </row>
    <row r="92" spans="1:117">
      <c r="A92" t="s">
        <v>134</v>
      </c>
      <c r="B92">
        <v>0</v>
      </c>
      <c r="C92">
        <v>39.9</v>
      </c>
      <c r="D92">
        <v>0</v>
      </c>
      <c r="E92">
        <v>0</v>
      </c>
      <c r="F92">
        <v>39.095999999999997</v>
      </c>
      <c r="G92">
        <v>0</v>
      </c>
      <c r="H92">
        <v>0</v>
      </c>
      <c r="I92">
        <v>42.744</v>
      </c>
      <c r="J92">
        <v>0</v>
      </c>
      <c r="K92">
        <v>341.56456300000002</v>
      </c>
      <c r="L92">
        <v>653.15250000000003</v>
      </c>
      <c r="M92">
        <v>45</v>
      </c>
      <c r="N92">
        <v>92.025000000000006</v>
      </c>
      <c r="O92">
        <v>123.66562500000001</v>
      </c>
      <c r="P92">
        <v>88.5</v>
      </c>
      <c r="Q92">
        <v>9.9924999999999997</v>
      </c>
      <c r="R92">
        <v>33.57</v>
      </c>
      <c r="S92">
        <v>26.390910000000002</v>
      </c>
      <c r="T92">
        <v>0</v>
      </c>
      <c r="U92">
        <v>418.77</v>
      </c>
      <c r="V92">
        <v>19.46</v>
      </c>
      <c r="W92">
        <v>44.0075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19.971599999999999</v>
      </c>
      <c r="AH92">
        <v>21.780999999999999</v>
      </c>
      <c r="AI92">
        <v>0</v>
      </c>
      <c r="AJ92">
        <v>0</v>
      </c>
      <c r="AK92">
        <v>26.395199999999999</v>
      </c>
      <c r="AL92">
        <v>2.5564</v>
      </c>
      <c r="AM92">
        <v>0</v>
      </c>
      <c r="AN92">
        <v>0.59302999999999995</v>
      </c>
      <c r="AO92">
        <v>1.1759999999999999</v>
      </c>
      <c r="AP92">
        <v>5.1239999999999997</v>
      </c>
      <c r="AQ92">
        <v>46.62</v>
      </c>
      <c r="AR92">
        <v>6.6239999999999997</v>
      </c>
      <c r="AS92">
        <v>9.4163999999999994</v>
      </c>
      <c r="AT92">
        <v>20.001799999999999</v>
      </c>
      <c r="AU92">
        <v>0</v>
      </c>
      <c r="AV92">
        <v>0</v>
      </c>
      <c r="AW92">
        <v>27.693000000000001</v>
      </c>
      <c r="AX92">
        <v>42.744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2512.8516299999997</v>
      </c>
    </row>
    <row r="93" spans="1:117">
      <c r="A93" t="s">
        <v>135</v>
      </c>
      <c r="B93">
        <v>0</v>
      </c>
      <c r="C93">
        <v>39.9</v>
      </c>
      <c r="D93">
        <v>0</v>
      </c>
      <c r="E93">
        <v>0</v>
      </c>
      <c r="F93">
        <v>39.095999999999997</v>
      </c>
      <c r="G93">
        <v>0</v>
      </c>
      <c r="H93">
        <v>0</v>
      </c>
      <c r="I93">
        <v>42.744</v>
      </c>
      <c r="J93">
        <v>0</v>
      </c>
      <c r="K93">
        <v>341.56456300000002</v>
      </c>
      <c r="L93">
        <v>653.15250000000003</v>
      </c>
      <c r="M93">
        <v>45</v>
      </c>
      <c r="N93">
        <v>92.025000000000006</v>
      </c>
      <c r="O93">
        <v>123.66562500000001</v>
      </c>
      <c r="P93">
        <v>88.5</v>
      </c>
      <c r="Q93">
        <v>9.9924999999999997</v>
      </c>
      <c r="R93">
        <v>33.57</v>
      </c>
      <c r="S93">
        <v>26.390910000000002</v>
      </c>
      <c r="T93">
        <v>0</v>
      </c>
      <c r="U93">
        <v>418.77</v>
      </c>
      <c r="V93">
        <v>20.731850000000001</v>
      </c>
      <c r="W93">
        <v>44.0075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19.971599999999999</v>
      </c>
      <c r="AH93">
        <v>21.780999999999999</v>
      </c>
      <c r="AI93">
        <v>0</v>
      </c>
      <c r="AJ93">
        <v>0</v>
      </c>
      <c r="AK93">
        <v>26.395199999999999</v>
      </c>
      <c r="AL93">
        <v>2.5564</v>
      </c>
      <c r="AM93">
        <v>0</v>
      </c>
      <c r="AN93">
        <v>0.59302999999999995</v>
      </c>
      <c r="AO93">
        <v>0.88200000000000001</v>
      </c>
      <c r="AP93">
        <v>5.1239999999999997</v>
      </c>
      <c r="AQ93">
        <v>31.122</v>
      </c>
      <c r="AR93">
        <v>6.6239999999999997</v>
      </c>
      <c r="AS93">
        <v>9.4163999999999994</v>
      </c>
      <c r="AT93">
        <v>20.001799999999999</v>
      </c>
      <c r="AU93">
        <v>0</v>
      </c>
      <c r="AV93">
        <v>0</v>
      </c>
      <c r="AW93">
        <v>27.693000000000001</v>
      </c>
      <c r="AX93">
        <v>42.744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2498.3314799999998</v>
      </c>
    </row>
    <row r="94" spans="1:117">
      <c r="A94" t="s">
        <v>136</v>
      </c>
      <c r="B94">
        <v>0</v>
      </c>
      <c r="C94">
        <v>39.9</v>
      </c>
      <c r="D94">
        <v>0</v>
      </c>
      <c r="E94">
        <v>0</v>
      </c>
      <c r="F94">
        <v>39.095999999999997</v>
      </c>
      <c r="G94">
        <v>0</v>
      </c>
      <c r="H94">
        <v>0</v>
      </c>
      <c r="I94">
        <v>42.744</v>
      </c>
      <c r="J94">
        <v>0</v>
      </c>
      <c r="K94">
        <v>341.56456300000002</v>
      </c>
      <c r="L94">
        <v>653.15250000000003</v>
      </c>
      <c r="M94">
        <v>45</v>
      </c>
      <c r="N94">
        <v>92.025000000000006</v>
      </c>
      <c r="O94">
        <v>123.66562500000001</v>
      </c>
      <c r="P94">
        <v>88.5</v>
      </c>
      <c r="Q94">
        <v>9.9924999999999997</v>
      </c>
      <c r="R94">
        <v>33.57</v>
      </c>
      <c r="S94">
        <v>26.390910000000002</v>
      </c>
      <c r="T94">
        <v>0</v>
      </c>
      <c r="U94">
        <v>418.77</v>
      </c>
      <c r="V94">
        <v>20.731850000000001</v>
      </c>
      <c r="W94">
        <v>44.0075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19.971599999999999</v>
      </c>
      <c r="AH94">
        <v>21.780999999999999</v>
      </c>
      <c r="AI94">
        <v>0</v>
      </c>
      <c r="AJ94">
        <v>0</v>
      </c>
      <c r="AK94">
        <v>26.395199999999999</v>
      </c>
      <c r="AL94">
        <v>2.5564</v>
      </c>
      <c r="AM94">
        <v>0</v>
      </c>
      <c r="AN94">
        <v>0.59302999999999995</v>
      </c>
      <c r="AO94">
        <v>0.88200000000000001</v>
      </c>
      <c r="AP94">
        <v>5.1239999999999997</v>
      </c>
      <c r="AQ94">
        <v>31.122</v>
      </c>
      <c r="AR94">
        <v>6.6239999999999997</v>
      </c>
      <c r="AS94">
        <v>9.4163999999999994</v>
      </c>
      <c r="AT94">
        <v>20.001799999999999</v>
      </c>
      <c r="AU94">
        <v>0</v>
      </c>
      <c r="AV94">
        <v>0</v>
      </c>
      <c r="AW94">
        <v>27.693000000000001</v>
      </c>
      <c r="AX94">
        <v>42.744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2498.3314799999998</v>
      </c>
    </row>
    <row r="95" spans="1:117">
      <c r="A95" t="s">
        <v>137</v>
      </c>
      <c r="B95">
        <v>0</v>
      </c>
      <c r="C95">
        <v>40.424999999999997</v>
      </c>
      <c r="D95">
        <v>0</v>
      </c>
      <c r="E95">
        <v>0</v>
      </c>
      <c r="F95">
        <v>39.095999999999997</v>
      </c>
      <c r="G95">
        <v>0</v>
      </c>
      <c r="H95">
        <v>0</v>
      </c>
      <c r="I95">
        <v>42.744</v>
      </c>
      <c r="J95">
        <v>0</v>
      </c>
      <c r="K95">
        <v>341.56456300000002</v>
      </c>
      <c r="L95">
        <v>653.15250000000003</v>
      </c>
      <c r="M95">
        <v>45</v>
      </c>
      <c r="N95">
        <v>92.025000000000006</v>
      </c>
      <c r="O95">
        <v>123.66562500000001</v>
      </c>
      <c r="P95">
        <v>88.5</v>
      </c>
      <c r="Q95">
        <v>9.9924999999999997</v>
      </c>
      <c r="R95">
        <v>33.57</v>
      </c>
      <c r="S95">
        <v>26.390910000000002</v>
      </c>
      <c r="T95">
        <v>0</v>
      </c>
      <c r="U95">
        <v>418.77</v>
      </c>
      <c r="V95">
        <v>20.731850000000001</v>
      </c>
      <c r="W95">
        <v>44.0075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19.971599999999999</v>
      </c>
      <c r="AH95">
        <v>21.780999999999999</v>
      </c>
      <c r="AI95">
        <v>0</v>
      </c>
      <c r="AJ95">
        <v>0</v>
      </c>
      <c r="AK95">
        <v>26.395199999999999</v>
      </c>
      <c r="AL95">
        <v>12.782</v>
      </c>
      <c r="AM95">
        <v>0</v>
      </c>
      <c r="AN95">
        <v>0.59302999999999995</v>
      </c>
      <c r="AO95">
        <v>0.88200000000000001</v>
      </c>
      <c r="AP95">
        <v>5.1239999999999997</v>
      </c>
      <c r="AQ95">
        <v>31.122</v>
      </c>
      <c r="AR95">
        <v>6.6239999999999997</v>
      </c>
      <c r="AS95">
        <v>9.4163999999999994</v>
      </c>
      <c r="AT95">
        <v>20.001799999999999</v>
      </c>
      <c r="AU95">
        <v>0</v>
      </c>
      <c r="AV95">
        <v>0</v>
      </c>
      <c r="AW95">
        <v>27.693000000000001</v>
      </c>
      <c r="AX95">
        <v>42.744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2509.0820799999997</v>
      </c>
    </row>
    <row r="96" spans="1:117">
      <c r="A96" t="s">
        <v>138</v>
      </c>
      <c r="B96">
        <v>0</v>
      </c>
      <c r="C96">
        <v>40.424999999999997</v>
      </c>
      <c r="D96">
        <v>0</v>
      </c>
      <c r="E96">
        <v>0</v>
      </c>
      <c r="F96">
        <v>39.095999999999997</v>
      </c>
      <c r="G96">
        <v>0</v>
      </c>
      <c r="H96">
        <v>0</v>
      </c>
      <c r="I96">
        <v>42.744</v>
      </c>
      <c r="J96">
        <v>0</v>
      </c>
      <c r="K96">
        <v>341.56456300000002</v>
      </c>
      <c r="L96">
        <v>653.15250000000003</v>
      </c>
      <c r="M96">
        <v>45</v>
      </c>
      <c r="N96">
        <v>92.025000000000006</v>
      </c>
      <c r="O96">
        <v>123.66562500000001</v>
      </c>
      <c r="P96">
        <v>88.5</v>
      </c>
      <c r="Q96">
        <v>9.9924999999999997</v>
      </c>
      <c r="R96">
        <v>33.57</v>
      </c>
      <c r="S96">
        <v>26.390910000000002</v>
      </c>
      <c r="T96">
        <v>0</v>
      </c>
      <c r="U96">
        <v>418.77</v>
      </c>
      <c r="V96">
        <v>20.731850000000001</v>
      </c>
      <c r="W96">
        <v>44.0075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19.971599999999999</v>
      </c>
      <c r="AH96">
        <v>21.780999999999999</v>
      </c>
      <c r="AI96">
        <v>0</v>
      </c>
      <c r="AJ96">
        <v>0</v>
      </c>
      <c r="AK96">
        <v>26.395199999999999</v>
      </c>
      <c r="AL96">
        <v>70.882000000000005</v>
      </c>
      <c r="AM96">
        <v>0</v>
      </c>
      <c r="AN96">
        <v>0.59302999999999995</v>
      </c>
      <c r="AO96">
        <v>0.88200000000000001</v>
      </c>
      <c r="AP96">
        <v>5.1239999999999997</v>
      </c>
      <c r="AQ96">
        <v>31.122</v>
      </c>
      <c r="AR96">
        <v>6.6239999999999997</v>
      </c>
      <c r="AS96">
        <v>9.4163999999999994</v>
      </c>
      <c r="AT96">
        <v>20.001799999999999</v>
      </c>
      <c r="AU96">
        <v>0</v>
      </c>
      <c r="AV96">
        <v>0</v>
      </c>
      <c r="AW96">
        <v>27.693000000000001</v>
      </c>
      <c r="AX96">
        <v>42.744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2567.1820799999996</v>
      </c>
    </row>
    <row r="97" spans="1:117">
      <c r="A97" t="s">
        <v>139</v>
      </c>
      <c r="B97">
        <v>0</v>
      </c>
      <c r="C97">
        <v>40.424999999999997</v>
      </c>
      <c r="D97">
        <v>0</v>
      </c>
      <c r="E97">
        <v>0</v>
      </c>
      <c r="F97">
        <v>39.095999999999997</v>
      </c>
      <c r="G97">
        <v>0</v>
      </c>
      <c r="H97">
        <v>0</v>
      </c>
      <c r="I97">
        <v>42.744</v>
      </c>
      <c r="J97">
        <v>0</v>
      </c>
      <c r="K97">
        <v>341.56456300000002</v>
      </c>
      <c r="L97">
        <v>653.15250000000003</v>
      </c>
      <c r="M97">
        <v>45</v>
      </c>
      <c r="N97">
        <v>92.025000000000006</v>
      </c>
      <c r="O97">
        <v>123.66562500000001</v>
      </c>
      <c r="P97">
        <v>88.5</v>
      </c>
      <c r="Q97">
        <v>9.9924999999999997</v>
      </c>
      <c r="R97">
        <v>33.57</v>
      </c>
      <c r="S97">
        <v>26.390910000000002</v>
      </c>
      <c r="T97">
        <v>0</v>
      </c>
      <c r="U97">
        <v>418.77</v>
      </c>
      <c r="V97">
        <v>20.731850000000001</v>
      </c>
      <c r="W97">
        <v>44.0075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19.971599999999999</v>
      </c>
      <c r="AH97">
        <v>21.780999999999999</v>
      </c>
      <c r="AI97">
        <v>0</v>
      </c>
      <c r="AJ97">
        <v>0</v>
      </c>
      <c r="AK97">
        <v>26.395199999999999</v>
      </c>
      <c r="AL97">
        <v>55.776000000000003</v>
      </c>
      <c r="AM97">
        <v>0</v>
      </c>
      <c r="AN97">
        <v>0.59302999999999995</v>
      </c>
      <c r="AO97">
        <v>0.88200000000000001</v>
      </c>
      <c r="AP97">
        <v>5.1239999999999997</v>
      </c>
      <c r="AQ97">
        <v>31.122</v>
      </c>
      <c r="AR97">
        <v>6.6239999999999997</v>
      </c>
      <c r="AS97">
        <v>9.4163999999999994</v>
      </c>
      <c r="AT97">
        <v>20.001799999999999</v>
      </c>
      <c r="AU97">
        <v>0</v>
      </c>
      <c r="AV97">
        <v>0</v>
      </c>
      <c r="AW97">
        <v>27.693000000000001</v>
      </c>
      <c r="AX97">
        <v>42.744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2552.0760799999994</v>
      </c>
    </row>
    <row r="98" spans="1:117">
      <c r="A98" t="s">
        <v>140</v>
      </c>
      <c r="B98">
        <v>0</v>
      </c>
      <c r="C98">
        <v>40.424999999999997</v>
      </c>
      <c r="D98">
        <v>0</v>
      </c>
      <c r="E98">
        <v>0</v>
      </c>
      <c r="F98">
        <v>39.095999999999997</v>
      </c>
      <c r="G98">
        <v>0</v>
      </c>
      <c r="H98">
        <v>0</v>
      </c>
      <c r="I98">
        <v>42.744</v>
      </c>
      <c r="J98">
        <v>0</v>
      </c>
      <c r="K98">
        <v>341.56456300000002</v>
      </c>
      <c r="L98">
        <v>653.15250000000003</v>
      </c>
      <c r="M98">
        <v>45</v>
      </c>
      <c r="N98">
        <v>92.025000000000006</v>
      </c>
      <c r="O98">
        <v>123.66562500000001</v>
      </c>
      <c r="P98">
        <v>88.5</v>
      </c>
      <c r="Q98">
        <v>9.9924999999999997</v>
      </c>
      <c r="R98">
        <v>33.57</v>
      </c>
      <c r="S98">
        <v>26.390910000000002</v>
      </c>
      <c r="T98">
        <v>0</v>
      </c>
      <c r="U98">
        <v>418.77</v>
      </c>
      <c r="V98">
        <v>20.731850000000001</v>
      </c>
      <c r="W98">
        <v>44.0075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19.971599999999999</v>
      </c>
      <c r="AH98">
        <v>21.780999999999999</v>
      </c>
      <c r="AI98">
        <v>0</v>
      </c>
      <c r="AJ98">
        <v>0</v>
      </c>
      <c r="AK98">
        <v>26.395199999999999</v>
      </c>
      <c r="AL98">
        <v>55.776000000000003</v>
      </c>
      <c r="AM98">
        <v>0</v>
      </c>
      <c r="AN98">
        <v>0.59302999999999995</v>
      </c>
      <c r="AO98">
        <v>0.88200000000000001</v>
      </c>
      <c r="AP98">
        <v>5.1239999999999997</v>
      </c>
      <c r="AQ98">
        <v>31.122</v>
      </c>
      <c r="AR98">
        <v>6.6239999999999997</v>
      </c>
      <c r="AS98">
        <v>12.1068</v>
      </c>
      <c r="AT98">
        <v>20.001799999999999</v>
      </c>
      <c r="AU98">
        <v>0</v>
      </c>
      <c r="AV98">
        <v>0</v>
      </c>
      <c r="AW98">
        <v>27.693000000000001</v>
      </c>
      <c r="AX98">
        <v>42.744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2554.7664799999993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0.96521250000000092</v>
      </c>
      <c r="D99">
        <f t="shared" si="2"/>
        <v>0</v>
      </c>
      <c r="E99">
        <f t="shared" si="2"/>
        <v>0</v>
      </c>
      <c r="F99">
        <f t="shared" si="2"/>
        <v>0.92269275000000006</v>
      </c>
      <c r="G99">
        <f t="shared" si="2"/>
        <v>0</v>
      </c>
      <c r="H99">
        <f t="shared" si="2"/>
        <v>0</v>
      </c>
      <c r="I99">
        <f t="shared" si="2"/>
        <v>1.0127040000000012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1.8554999999999999</v>
      </c>
      <c r="N99">
        <f t="shared" si="2"/>
        <v>2.0289999999999968</v>
      </c>
      <c r="O99">
        <f t="shared" si="2"/>
        <v>2.9275775624999945</v>
      </c>
      <c r="P99">
        <f t="shared" si="2"/>
        <v>2.1240000000000001</v>
      </c>
      <c r="Q99">
        <f t="shared" si="2"/>
        <v>0.23981999999999951</v>
      </c>
      <c r="R99">
        <f t="shared" si="2"/>
        <v>0.81450219600000118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0.49311292499999931</v>
      </c>
      <c r="W99">
        <f t="shared" si="2"/>
        <v>1.0798530000000015</v>
      </c>
      <c r="X99">
        <f t="shared" si="2"/>
        <v>2.3602500000000002</v>
      </c>
      <c r="Y99">
        <f t="shared" si="2"/>
        <v>0</v>
      </c>
      <c r="Z99">
        <f t="shared" si="2"/>
        <v>6.634760000000002E-2</v>
      </c>
      <c r="AA99">
        <f t="shared" si="2"/>
        <v>0.13433080999999999</v>
      </c>
      <c r="AB99">
        <f t="shared" si="2"/>
        <v>0.19345162499999996</v>
      </c>
      <c r="AC99">
        <f t="shared" si="2"/>
        <v>4.8427402000000001E-2</v>
      </c>
      <c r="AD99">
        <f t="shared" si="2"/>
        <v>0.17371150000000002</v>
      </c>
      <c r="AE99">
        <f t="shared" si="2"/>
        <v>0.57675982000000059</v>
      </c>
      <c r="AF99">
        <f t="shared" si="2"/>
        <v>0.33011280000000026</v>
      </c>
      <c r="AG99">
        <f t="shared" si="2"/>
        <v>0.47931840000000075</v>
      </c>
      <c r="AH99">
        <f t="shared" si="2"/>
        <v>0.98488000000000031</v>
      </c>
      <c r="AI99">
        <f t="shared" si="2"/>
        <v>9.5178391000000015E-2</v>
      </c>
      <c r="AJ99">
        <f t="shared" si="2"/>
        <v>0</v>
      </c>
      <c r="AK99">
        <f t="shared" si="2"/>
        <v>0.63348479999999929</v>
      </c>
      <c r="AL99">
        <f t="shared" si="2"/>
        <v>0.42938805000000063</v>
      </c>
      <c r="AM99">
        <f t="shared" si="2"/>
        <v>6.6660663999999994E-2</v>
      </c>
      <c r="AN99">
        <f t="shared" si="2"/>
        <v>1.4232719999999982E-2</v>
      </c>
      <c r="AO99">
        <f t="shared" si="2"/>
        <v>2.6019000000000021E-2</v>
      </c>
      <c r="AP99">
        <f t="shared" si="2"/>
        <v>0.14785430100000002</v>
      </c>
      <c r="AQ99">
        <f t="shared" si="2"/>
        <v>0.6564599999999996</v>
      </c>
      <c r="AR99">
        <f t="shared" si="2"/>
        <v>0.30525600000000025</v>
      </c>
      <c r="AS99">
        <f t="shared" si="2"/>
        <v>0.27346974300000004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0.664632000000001</v>
      </c>
      <c r="AX99">
        <f t="shared" si="2"/>
        <v>1.0127040000000012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62.548899111499971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341.56009999999998</v>
      </c>
      <c r="L3">
        <v>362.42500000000001</v>
      </c>
      <c r="M3">
        <v>92</v>
      </c>
      <c r="N3">
        <v>56.725000000000001</v>
      </c>
      <c r="O3">
        <v>123.66562500000001</v>
      </c>
      <c r="P3">
        <v>88.5</v>
      </c>
      <c r="Q3">
        <v>4.3875999999999999</v>
      </c>
      <c r="R3">
        <v>24.029305000000001</v>
      </c>
      <c r="S3">
        <v>18.590499999999999</v>
      </c>
      <c r="T3">
        <v>0</v>
      </c>
      <c r="U3">
        <v>418.77</v>
      </c>
      <c r="V3">
        <v>20.73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26.395199999999999</v>
      </c>
      <c r="AL3">
        <v>2.3239999999999998</v>
      </c>
      <c r="AM3">
        <v>0</v>
      </c>
      <c r="AN3">
        <v>0.59302999999999995</v>
      </c>
      <c r="AO3">
        <v>1.1759999999999999</v>
      </c>
      <c r="AP3">
        <v>11.922267</v>
      </c>
      <c r="AQ3">
        <v>0</v>
      </c>
      <c r="AR3">
        <v>49.68</v>
      </c>
      <c r="AS3">
        <v>31.897382</v>
      </c>
      <c r="AT3">
        <v>19.40024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1977.489701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341.56009999999998</v>
      </c>
      <c r="L4">
        <v>362.42500000000001</v>
      </c>
      <c r="M4">
        <v>92</v>
      </c>
      <c r="N4">
        <v>56.725000000000001</v>
      </c>
      <c r="O4">
        <v>123.66562500000001</v>
      </c>
      <c r="P4">
        <v>88.5</v>
      </c>
      <c r="Q4">
        <v>4.3875999999999999</v>
      </c>
      <c r="R4">
        <v>33.385280999999999</v>
      </c>
      <c r="S4">
        <v>18.590499999999999</v>
      </c>
      <c r="T4">
        <v>0</v>
      </c>
      <c r="U4">
        <v>418.77</v>
      </c>
      <c r="V4">
        <v>20.73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26.395199999999999</v>
      </c>
      <c r="AL4">
        <v>2.3239999999999998</v>
      </c>
      <c r="AM4">
        <v>0</v>
      </c>
      <c r="AN4">
        <v>0.59302999999999995</v>
      </c>
      <c r="AO4">
        <v>1.1759999999999999</v>
      </c>
      <c r="AP4">
        <v>11.922267</v>
      </c>
      <c r="AQ4">
        <v>0</v>
      </c>
      <c r="AR4">
        <v>49.68</v>
      </c>
      <c r="AS4">
        <v>31.897382</v>
      </c>
      <c r="AT4">
        <v>18.173238999999999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70.08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1982.698676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341.56009999999998</v>
      </c>
      <c r="L5">
        <v>362.42500000000001</v>
      </c>
      <c r="M5">
        <v>92</v>
      </c>
      <c r="N5">
        <v>56.725000000000001</v>
      </c>
      <c r="O5">
        <v>123.66562500000001</v>
      </c>
      <c r="P5">
        <v>88.5</v>
      </c>
      <c r="Q5">
        <v>4.3875999999999999</v>
      </c>
      <c r="R5">
        <v>36.622999999999998</v>
      </c>
      <c r="S5">
        <v>18.590499999999999</v>
      </c>
      <c r="T5">
        <v>0</v>
      </c>
      <c r="U5">
        <v>418.77</v>
      </c>
      <c r="V5">
        <v>20.73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26.395199999999999</v>
      </c>
      <c r="AL5">
        <v>2.3239999999999998</v>
      </c>
      <c r="AM5">
        <v>0</v>
      </c>
      <c r="AN5">
        <v>0.59302999999999995</v>
      </c>
      <c r="AO5">
        <v>1.1759999999999999</v>
      </c>
      <c r="AP5">
        <v>11.922267</v>
      </c>
      <c r="AQ5">
        <v>0</v>
      </c>
      <c r="AR5">
        <v>8.8320000000000007</v>
      </c>
      <c r="AS5">
        <v>31.897382</v>
      </c>
      <c r="AT5">
        <v>17.914237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1942.7493930000001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341.56009999999998</v>
      </c>
      <c r="L6">
        <v>362.42500000000001</v>
      </c>
      <c r="M6">
        <v>92</v>
      </c>
      <c r="N6">
        <v>56.725000000000001</v>
      </c>
      <c r="O6">
        <v>123.66562500000001</v>
      </c>
      <c r="P6">
        <v>88.5</v>
      </c>
      <c r="Q6">
        <v>4.3875999999999999</v>
      </c>
      <c r="R6">
        <v>36.622999999999998</v>
      </c>
      <c r="S6">
        <v>18.590499999999999</v>
      </c>
      <c r="T6">
        <v>0</v>
      </c>
      <c r="U6">
        <v>418.77</v>
      </c>
      <c r="V6">
        <v>20.73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26.395199999999999</v>
      </c>
      <c r="AL6">
        <v>2.3239999999999998</v>
      </c>
      <c r="AM6">
        <v>0</v>
      </c>
      <c r="AN6">
        <v>0.59302999999999995</v>
      </c>
      <c r="AO6">
        <v>1.1759999999999999</v>
      </c>
      <c r="AP6">
        <v>11.922267</v>
      </c>
      <c r="AQ6">
        <v>0</v>
      </c>
      <c r="AR6">
        <v>6.6239999999999997</v>
      </c>
      <c r="AS6">
        <v>31.897382</v>
      </c>
      <c r="AT6">
        <v>15.254013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1935.881169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299.781206</v>
      </c>
      <c r="L7">
        <v>362.42500000000001</v>
      </c>
      <c r="M7">
        <v>92</v>
      </c>
      <c r="N7">
        <v>56.725000000000001</v>
      </c>
      <c r="O7">
        <v>112.12350000000001</v>
      </c>
      <c r="P7">
        <v>88.5</v>
      </c>
      <c r="Q7">
        <v>4.3875999999999999</v>
      </c>
      <c r="R7">
        <v>33.57</v>
      </c>
      <c r="S7">
        <v>18.590499999999999</v>
      </c>
      <c r="T7">
        <v>0</v>
      </c>
      <c r="U7">
        <v>418.77</v>
      </c>
      <c r="V7">
        <v>20.73</v>
      </c>
      <c r="W7">
        <v>45.22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26.395199999999999</v>
      </c>
      <c r="AL7">
        <v>2.3239999999999998</v>
      </c>
      <c r="AM7">
        <v>0</v>
      </c>
      <c r="AN7">
        <v>0.59302999999999995</v>
      </c>
      <c r="AO7">
        <v>1.1759999999999999</v>
      </c>
      <c r="AP7">
        <v>11.922267</v>
      </c>
      <c r="AQ7">
        <v>0</v>
      </c>
      <c r="AR7">
        <v>6.6239999999999997</v>
      </c>
      <c r="AS7">
        <v>11.434200000000001</v>
      </c>
      <c r="AT7">
        <v>15.344137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1857.134092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299.48320000000001</v>
      </c>
      <c r="L8">
        <v>362.42500000000001</v>
      </c>
      <c r="M8">
        <v>92</v>
      </c>
      <c r="N8">
        <v>56.725000000000001</v>
      </c>
      <c r="O8">
        <v>112.12350000000001</v>
      </c>
      <c r="P8">
        <v>88.5</v>
      </c>
      <c r="Q8">
        <v>4.3875999999999999</v>
      </c>
      <c r="R8">
        <v>33.57</v>
      </c>
      <c r="S8">
        <v>18.590499999999999</v>
      </c>
      <c r="T8">
        <v>0</v>
      </c>
      <c r="U8">
        <v>418.77</v>
      </c>
      <c r="V8">
        <v>20.73</v>
      </c>
      <c r="W8">
        <v>45.22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26.395199999999999</v>
      </c>
      <c r="AL8">
        <v>18.591999999999999</v>
      </c>
      <c r="AM8">
        <v>0</v>
      </c>
      <c r="AN8">
        <v>0.59302999999999995</v>
      </c>
      <c r="AO8">
        <v>1.1759999999999999</v>
      </c>
      <c r="AP8">
        <v>11.922267</v>
      </c>
      <c r="AQ8">
        <v>0</v>
      </c>
      <c r="AR8">
        <v>6.6239999999999997</v>
      </c>
      <c r="AS8">
        <v>9.4163999999999994</v>
      </c>
      <c r="AT8">
        <v>14.882982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1870.6251310000002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299.48320000000001</v>
      </c>
      <c r="L9">
        <v>362.42500000000001</v>
      </c>
      <c r="M9">
        <v>92</v>
      </c>
      <c r="N9">
        <v>56.725000000000001</v>
      </c>
      <c r="O9">
        <v>112.12350000000001</v>
      </c>
      <c r="P9">
        <v>88.5</v>
      </c>
      <c r="Q9">
        <v>4.3875999999999999</v>
      </c>
      <c r="R9">
        <v>33.57</v>
      </c>
      <c r="S9">
        <v>18.590499999999999</v>
      </c>
      <c r="T9">
        <v>0</v>
      </c>
      <c r="U9">
        <v>418.77</v>
      </c>
      <c r="V9">
        <v>20.73</v>
      </c>
      <c r="W9">
        <v>45.22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19.971599999999999</v>
      </c>
      <c r="AH9">
        <v>0</v>
      </c>
      <c r="AI9">
        <v>0</v>
      </c>
      <c r="AJ9">
        <v>0</v>
      </c>
      <c r="AK9">
        <v>26.395199999999999</v>
      </c>
      <c r="AL9">
        <v>70.882000000000005</v>
      </c>
      <c r="AM9">
        <v>0</v>
      </c>
      <c r="AN9">
        <v>0.59302999999999995</v>
      </c>
      <c r="AO9">
        <v>1.1759999999999999</v>
      </c>
      <c r="AP9">
        <v>5.1239999999999997</v>
      </c>
      <c r="AQ9">
        <v>0</v>
      </c>
      <c r="AR9">
        <v>6.6239999999999997</v>
      </c>
      <c r="AS9">
        <v>9.4163999999999994</v>
      </c>
      <c r="AT9">
        <v>14.935241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1893.3351230000001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299.48320000000001</v>
      </c>
      <c r="L10">
        <v>362.42500000000001</v>
      </c>
      <c r="M10">
        <v>92</v>
      </c>
      <c r="N10">
        <v>56.725000000000001</v>
      </c>
      <c r="O10">
        <v>112.12350000000001</v>
      </c>
      <c r="P10">
        <v>88.5</v>
      </c>
      <c r="Q10">
        <v>4.3875999999999999</v>
      </c>
      <c r="R10">
        <v>33.57</v>
      </c>
      <c r="S10">
        <v>18.590499999999999</v>
      </c>
      <c r="T10">
        <v>0</v>
      </c>
      <c r="U10">
        <v>418.77</v>
      </c>
      <c r="V10">
        <v>20.73</v>
      </c>
      <c r="W10">
        <v>45.22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19.971599999999999</v>
      </c>
      <c r="AH10">
        <v>0</v>
      </c>
      <c r="AI10">
        <v>0</v>
      </c>
      <c r="AJ10">
        <v>0</v>
      </c>
      <c r="AK10">
        <v>26.395199999999999</v>
      </c>
      <c r="AL10">
        <v>70.882000000000005</v>
      </c>
      <c r="AM10">
        <v>0</v>
      </c>
      <c r="AN10">
        <v>0.59302999999999995</v>
      </c>
      <c r="AO10">
        <v>1.1759999999999999</v>
      </c>
      <c r="AP10">
        <v>5.1239999999999997</v>
      </c>
      <c r="AQ10">
        <v>0</v>
      </c>
      <c r="AR10">
        <v>6.6239999999999997</v>
      </c>
      <c r="AS10">
        <v>9.4163999999999994</v>
      </c>
      <c r="AT10">
        <v>16.811782000000001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1896.2116640000002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299.48320000000001</v>
      </c>
      <c r="L11">
        <v>362.42500000000001</v>
      </c>
      <c r="M11">
        <v>92</v>
      </c>
      <c r="N11">
        <v>56.725000000000001</v>
      </c>
      <c r="O11">
        <v>112.12</v>
      </c>
      <c r="P11">
        <v>88.5</v>
      </c>
      <c r="Q11">
        <v>4.3875999999999999</v>
      </c>
      <c r="R11">
        <v>30.043199999999999</v>
      </c>
      <c r="S11">
        <v>18.590499999999999</v>
      </c>
      <c r="T11">
        <v>0</v>
      </c>
      <c r="U11">
        <v>418.77</v>
      </c>
      <c r="V11">
        <v>20.73</v>
      </c>
      <c r="W11">
        <v>45.22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19.971599999999999</v>
      </c>
      <c r="AH11">
        <v>0</v>
      </c>
      <c r="AI11">
        <v>0</v>
      </c>
      <c r="AJ11">
        <v>0</v>
      </c>
      <c r="AK11">
        <v>26.395199999999999</v>
      </c>
      <c r="AL11">
        <v>70.882000000000005</v>
      </c>
      <c r="AM11">
        <v>0</v>
      </c>
      <c r="AN11">
        <v>0.59302999999999995</v>
      </c>
      <c r="AO11">
        <v>1.1759999999999999</v>
      </c>
      <c r="AP11">
        <v>5.1239999999999997</v>
      </c>
      <c r="AQ11">
        <v>0</v>
      </c>
      <c r="AR11">
        <v>6.6239999999999997</v>
      </c>
      <c r="AS11">
        <v>9.4163999999999994</v>
      </c>
      <c r="AT11">
        <v>15.065315999999999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1889.9348980000002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299.48320000000001</v>
      </c>
      <c r="L12">
        <v>362.42500000000001</v>
      </c>
      <c r="M12">
        <v>92</v>
      </c>
      <c r="N12">
        <v>56.725000000000001</v>
      </c>
      <c r="O12">
        <v>112.12</v>
      </c>
      <c r="P12">
        <v>88.5</v>
      </c>
      <c r="Q12">
        <v>4.3875999999999999</v>
      </c>
      <c r="R12">
        <v>30.043199999999999</v>
      </c>
      <c r="S12">
        <v>18.590499999999999</v>
      </c>
      <c r="T12">
        <v>0</v>
      </c>
      <c r="U12">
        <v>418.77</v>
      </c>
      <c r="V12">
        <v>20.73</v>
      </c>
      <c r="W12">
        <v>45.22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19.971599999999999</v>
      </c>
      <c r="AH12">
        <v>0</v>
      </c>
      <c r="AI12">
        <v>0</v>
      </c>
      <c r="AJ12">
        <v>0</v>
      </c>
      <c r="AK12">
        <v>26.395199999999999</v>
      </c>
      <c r="AL12">
        <v>70.882000000000005</v>
      </c>
      <c r="AM12">
        <v>0</v>
      </c>
      <c r="AN12">
        <v>0.59302999999999995</v>
      </c>
      <c r="AO12">
        <v>1.1759999999999999</v>
      </c>
      <c r="AP12">
        <v>5.1239999999999997</v>
      </c>
      <c r="AQ12">
        <v>0</v>
      </c>
      <c r="AR12">
        <v>6.6239999999999997</v>
      </c>
      <c r="AS12">
        <v>9.4163999999999994</v>
      </c>
      <c r="AT12">
        <v>13.866687000000001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1888.7362690000002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299.48320000000001</v>
      </c>
      <c r="L13">
        <v>362.42500000000001</v>
      </c>
      <c r="M13">
        <v>92</v>
      </c>
      <c r="N13">
        <v>56.725000000000001</v>
      </c>
      <c r="O13">
        <v>112.12</v>
      </c>
      <c r="P13">
        <v>88.5</v>
      </c>
      <c r="Q13">
        <v>4.3875999999999999</v>
      </c>
      <c r="R13">
        <v>30.043199999999999</v>
      </c>
      <c r="S13">
        <v>18.590499999999999</v>
      </c>
      <c r="T13">
        <v>0</v>
      </c>
      <c r="U13">
        <v>418.77</v>
      </c>
      <c r="V13">
        <v>20.73</v>
      </c>
      <c r="W13">
        <v>45.22</v>
      </c>
      <c r="X13">
        <v>98.34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19.971599999999999</v>
      </c>
      <c r="AH13">
        <v>0</v>
      </c>
      <c r="AI13">
        <v>0</v>
      </c>
      <c r="AJ13">
        <v>0</v>
      </c>
      <c r="AK13">
        <v>26.395199999999999</v>
      </c>
      <c r="AL13">
        <v>15.106</v>
      </c>
      <c r="AM13">
        <v>0</v>
      </c>
      <c r="AN13">
        <v>0.59302999999999995</v>
      </c>
      <c r="AO13">
        <v>1.1759999999999999</v>
      </c>
      <c r="AP13">
        <v>5.1239999999999997</v>
      </c>
      <c r="AQ13">
        <v>0</v>
      </c>
      <c r="AR13">
        <v>6.6239999999999997</v>
      </c>
      <c r="AS13">
        <v>9.4163999999999994</v>
      </c>
      <c r="AT13">
        <v>16.284701999999999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1835.3782840000001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299.48320000000001</v>
      </c>
      <c r="L14">
        <v>362.42500000000001</v>
      </c>
      <c r="M14">
        <v>92</v>
      </c>
      <c r="N14">
        <v>56.725000000000001</v>
      </c>
      <c r="O14">
        <v>112.12</v>
      </c>
      <c r="P14">
        <v>88.5</v>
      </c>
      <c r="Q14">
        <v>4.3875999999999999</v>
      </c>
      <c r="R14">
        <v>30.043199999999999</v>
      </c>
      <c r="S14">
        <v>18.590499999999999</v>
      </c>
      <c r="T14">
        <v>0</v>
      </c>
      <c r="U14">
        <v>418.77</v>
      </c>
      <c r="V14">
        <v>20.73</v>
      </c>
      <c r="W14">
        <v>45.22</v>
      </c>
      <c r="X14">
        <v>98.34</v>
      </c>
      <c r="Y14">
        <v>0</v>
      </c>
      <c r="Z14">
        <v>1.1000000000000001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19.971599999999999</v>
      </c>
      <c r="AH14">
        <v>0</v>
      </c>
      <c r="AI14">
        <v>0</v>
      </c>
      <c r="AJ14">
        <v>0</v>
      </c>
      <c r="AK14">
        <v>26.395199999999999</v>
      </c>
      <c r="AL14">
        <v>2.3239999999999998</v>
      </c>
      <c r="AM14">
        <v>0</v>
      </c>
      <c r="AN14">
        <v>0.59302999999999995</v>
      </c>
      <c r="AO14">
        <v>1.1759999999999999</v>
      </c>
      <c r="AP14">
        <v>5.1239999999999997</v>
      </c>
      <c r="AQ14">
        <v>0</v>
      </c>
      <c r="AR14">
        <v>6.6239999999999997</v>
      </c>
      <c r="AS14">
        <v>9.4163999999999994</v>
      </c>
      <c r="AT14">
        <v>15.020254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1821.4318360000002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299.48320000000001</v>
      </c>
      <c r="L15">
        <v>362.42500000000001</v>
      </c>
      <c r="M15">
        <v>92</v>
      </c>
      <c r="N15">
        <v>56.725000000000001</v>
      </c>
      <c r="O15">
        <v>112.12</v>
      </c>
      <c r="P15">
        <v>88.5</v>
      </c>
      <c r="Q15">
        <v>4.3875999999999999</v>
      </c>
      <c r="R15">
        <v>30.043199999999999</v>
      </c>
      <c r="S15">
        <v>18.590499999999999</v>
      </c>
      <c r="T15">
        <v>0</v>
      </c>
      <c r="U15">
        <v>418.77</v>
      </c>
      <c r="V15">
        <v>20.73</v>
      </c>
      <c r="W15">
        <v>45.22</v>
      </c>
      <c r="X15">
        <v>98.34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19.971599999999999</v>
      </c>
      <c r="AH15">
        <v>0</v>
      </c>
      <c r="AI15">
        <v>0</v>
      </c>
      <c r="AJ15">
        <v>0</v>
      </c>
      <c r="AK15">
        <v>26.395199999999999</v>
      </c>
      <c r="AL15">
        <v>2.3239999999999998</v>
      </c>
      <c r="AM15">
        <v>0</v>
      </c>
      <c r="AN15">
        <v>0.59302999999999995</v>
      </c>
      <c r="AO15">
        <v>1.1759999999999999</v>
      </c>
      <c r="AP15">
        <v>5.1239999999999997</v>
      </c>
      <c r="AQ15">
        <v>0</v>
      </c>
      <c r="AR15">
        <v>6.6239999999999997</v>
      </c>
      <c r="AS15">
        <v>9.4163999999999994</v>
      </c>
      <c r="AT15">
        <v>17.249154999999998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1823.6607370000002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299.48320000000001</v>
      </c>
      <c r="L16">
        <v>362.42500000000001</v>
      </c>
      <c r="M16">
        <v>92</v>
      </c>
      <c r="N16">
        <v>56.725000000000001</v>
      </c>
      <c r="O16">
        <v>112.12</v>
      </c>
      <c r="P16">
        <v>88.5</v>
      </c>
      <c r="Q16">
        <v>4.3875999999999999</v>
      </c>
      <c r="R16">
        <v>30.043199999999999</v>
      </c>
      <c r="S16">
        <v>18.590499999999999</v>
      </c>
      <c r="T16">
        <v>0</v>
      </c>
      <c r="U16">
        <v>418.77</v>
      </c>
      <c r="V16">
        <v>20.73</v>
      </c>
      <c r="W16">
        <v>45.22</v>
      </c>
      <c r="X16">
        <v>98.34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19.971599999999999</v>
      </c>
      <c r="AH16">
        <v>0</v>
      </c>
      <c r="AI16">
        <v>0</v>
      </c>
      <c r="AJ16">
        <v>0</v>
      </c>
      <c r="AK16">
        <v>26.395199999999999</v>
      </c>
      <c r="AL16">
        <v>2.3239999999999998</v>
      </c>
      <c r="AM16">
        <v>0</v>
      </c>
      <c r="AN16">
        <v>0.59302999999999995</v>
      </c>
      <c r="AO16">
        <v>1.1759999999999999</v>
      </c>
      <c r="AP16">
        <v>5.1239999999999997</v>
      </c>
      <c r="AQ16">
        <v>0</v>
      </c>
      <c r="AR16">
        <v>6.6239999999999997</v>
      </c>
      <c r="AS16">
        <v>9.4163999999999994</v>
      </c>
      <c r="AT16">
        <v>16.925063000000002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1822.3366450000001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299.48320000000001</v>
      </c>
      <c r="L17">
        <v>362.42500000000001</v>
      </c>
      <c r="M17">
        <v>92</v>
      </c>
      <c r="N17">
        <v>56.725000000000001</v>
      </c>
      <c r="O17">
        <v>112.12</v>
      </c>
      <c r="P17">
        <v>88.5</v>
      </c>
      <c r="Q17">
        <v>4.3875999999999999</v>
      </c>
      <c r="R17">
        <v>30.043199999999999</v>
      </c>
      <c r="S17">
        <v>18.590499999999999</v>
      </c>
      <c r="T17">
        <v>0</v>
      </c>
      <c r="U17">
        <v>418.77</v>
      </c>
      <c r="V17">
        <v>20.73</v>
      </c>
      <c r="W17">
        <v>45.22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19.971599999999999</v>
      </c>
      <c r="AH17">
        <v>0</v>
      </c>
      <c r="AI17">
        <v>0</v>
      </c>
      <c r="AJ17">
        <v>0</v>
      </c>
      <c r="AK17">
        <v>26.395199999999999</v>
      </c>
      <c r="AL17">
        <v>2.3239999999999998</v>
      </c>
      <c r="AM17">
        <v>0</v>
      </c>
      <c r="AN17">
        <v>0.59302999999999995</v>
      </c>
      <c r="AO17">
        <v>1.1759999999999999</v>
      </c>
      <c r="AP17">
        <v>5.1239999999999997</v>
      </c>
      <c r="AQ17">
        <v>0</v>
      </c>
      <c r="AR17">
        <v>6.6239999999999997</v>
      </c>
      <c r="AS17">
        <v>9.4163999999999994</v>
      </c>
      <c r="AT17">
        <v>17.023636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1822.4352180000001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299.48320000000001</v>
      </c>
      <c r="L18">
        <v>362.42500000000001</v>
      </c>
      <c r="M18">
        <v>92</v>
      </c>
      <c r="N18">
        <v>56.725000000000001</v>
      </c>
      <c r="O18">
        <v>112.12</v>
      </c>
      <c r="P18">
        <v>88.5</v>
      </c>
      <c r="Q18">
        <v>4.3875999999999999</v>
      </c>
      <c r="R18">
        <v>30.043199999999999</v>
      </c>
      <c r="S18">
        <v>18.590499999999999</v>
      </c>
      <c r="T18">
        <v>0</v>
      </c>
      <c r="U18">
        <v>418.77</v>
      </c>
      <c r="V18">
        <v>20.73</v>
      </c>
      <c r="W18">
        <v>45.22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19.971599999999999</v>
      </c>
      <c r="AH18">
        <v>0</v>
      </c>
      <c r="AI18">
        <v>0</v>
      </c>
      <c r="AJ18">
        <v>0</v>
      </c>
      <c r="AK18">
        <v>26.395199999999999</v>
      </c>
      <c r="AL18">
        <v>2.3239999999999998</v>
      </c>
      <c r="AM18">
        <v>0</v>
      </c>
      <c r="AN18">
        <v>0.59302999999999995</v>
      </c>
      <c r="AO18">
        <v>1.1759999999999999</v>
      </c>
      <c r="AP18">
        <v>5.1239999999999997</v>
      </c>
      <c r="AQ18">
        <v>0</v>
      </c>
      <c r="AR18">
        <v>6.6239999999999997</v>
      </c>
      <c r="AS18">
        <v>9.4163999999999994</v>
      </c>
      <c r="AT18">
        <v>16.438873000000001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1822.8504550000002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299.48320000000001</v>
      </c>
      <c r="L19">
        <v>362.42500000000001</v>
      </c>
      <c r="M19">
        <v>92</v>
      </c>
      <c r="N19">
        <v>56.725000000000001</v>
      </c>
      <c r="O19">
        <v>112.12</v>
      </c>
      <c r="P19">
        <v>88.5</v>
      </c>
      <c r="Q19">
        <v>4.3875999999999999</v>
      </c>
      <c r="R19">
        <v>30.043199999999999</v>
      </c>
      <c r="S19">
        <v>18.590499999999999</v>
      </c>
      <c r="T19">
        <v>0</v>
      </c>
      <c r="U19">
        <v>418.77</v>
      </c>
      <c r="V19">
        <v>20.73</v>
      </c>
      <c r="W19">
        <v>45.22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19.971599999999999</v>
      </c>
      <c r="AH19">
        <v>22.728000000000002</v>
      </c>
      <c r="AI19">
        <v>0</v>
      </c>
      <c r="AJ19">
        <v>0</v>
      </c>
      <c r="AK19">
        <v>26.395199999999999</v>
      </c>
      <c r="AL19">
        <v>13.363</v>
      </c>
      <c r="AM19">
        <v>0</v>
      </c>
      <c r="AN19">
        <v>0.59302999999999995</v>
      </c>
      <c r="AO19">
        <v>1.1759999999999999</v>
      </c>
      <c r="AP19">
        <v>5.1239999999999997</v>
      </c>
      <c r="AQ19">
        <v>0</v>
      </c>
      <c r="AR19">
        <v>6.6239999999999997</v>
      </c>
      <c r="AS19">
        <v>5.3807999999999998</v>
      </c>
      <c r="AT19">
        <v>18.176264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1853.319246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299.48320000000001</v>
      </c>
      <c r="L20">
        <v>362.42500000000001</v>
      </c>
      <c r="M20">
        <v>92</v>
      </c>
      <c r="N20">
        <v>56.725000000000001</v>
      </c>
      <c r="O20">
        <v>112.12</v>
      </c>
      <c r="P20">
        <v>88.5</v>
      </c>
      <c r="Q20">
        <v>4.3875999999999999</v>
      </c>
      <c r="R20">
        <v>30.043199999999999</v>
      </c>
      <c r="S20">
        <v>18.590499999999999</v>
      </c>
      <c r="T20">
        <v>0</v>
      </c>
      <c r="U20">
        <v>418.77</v>
      </c>
      <c r="V20">
        <v>20.73</v>
      </c>
      <c r="W20">
        <v>45.22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19.971599999999999</v>
      </c>
      <c r="AH20">
        <v>22.728000000000002</v>
      </c>
      <c r="AI20">
        <v>0</v>
      </c>
      <c r="AJ20">
        <v>0</v>
      </c>
      <c r="AK20">
        <v>26.395199999999999</v>
      </c>
      <c r="AL20">
        <v>13.363</v>
      </c>
      <c r="AM20">
        <v>0</v>
      </c>
      <c r="AN20">
        <v>0.59302999999999995</v>
      </c>
      <c r="AO20">
        <v>1.1759999999999999</v>
      </c>
      <c r="AP20">
        <v>5.1239999999999997</v>
      </c>
      <c r="AQ20">
        <v>0</v>
      </c>
      <c r="AR20">
        <v>6.6239999999999997</v>
      </c>
      <c r="AS20">
        <v>5.3807999999999998</v>
      </c>
      <c r="AT20">
        <v>19.998602000000002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1855.141584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299.48320000000001</v>
      </c>
      <c r="L21">
        <v>362.42500000000001</v>
      </c>
      <c r="M21">
        <v>92</v>
      </c>
      <c r="N21">
        <v>71.825000000000003</v>
      </c>
      <c r="O21">
        <v>112.12</v>
      </c>
      <c r="P21">
        <v>88.5</v>
      </c>
      <c r="Q21">
        <v>4.3875999999999999</v>
      </c>
      <c r="R21">
        <v>30.043199999999999</v>
      </c>
      <c r="S21">
        <v>18.590499999999999</v>
      </c>
      <c r="T21">
        <v>0</v>
      </c>
      <c r="U21">
        <v>418.77</v>
      </c>
      <c r="V21">
        <v>20.73</v>
      </c>
      <c r="W21">
        <v>45.22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19.971599999999999</v>
      </c>
      <c r="AH21">
        <v>22.728000000000002</v>
      </c>
      <c r="AI21">
        <v>0</v>
      </c>
      <c r="AJ21">
        <v>0</v>
      </c>
      <c r="AK21">
        <v>26.395199999999999</v>
      </c>
      <c r="AL21">
        <v>13.363</v>
      </c>
      <c r="AM21">
        <v>0</v>
      </c>
      <c r="AN21">
        <v>0.59302999999999995</v>
      </c>
      <c r="AO21">
        <v>1.1759999999999999</v>
      </c>
      <c r="AP21">
        <v>5.1239999999999997</v>
      </c>
      <c r="AQ21">
        <v>0</v>
      </c>
      <c r="AR21">
        <v>6.6239999999999997</v>
      </c>
      <c r="AS21">
        <v>5.3807999999999998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1870.2430059999999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299.48320000000001</v>
      </c>
      <c r="L22">
        <v>417.31554499999999</v>
      </c>
      <c r="M22">
        <v>92</v>
      </c>
      <c r="N22">
        <v>76.924999999999997</v>
      </c>
      <c r="O22">
        <v>112.12</v>
      </c>
      <c r="P22">
        <v>88.5</v>
      </c>
      <c r="Q22">
        <v>4.3875999999999999</v>
      </c>
      <c r="R22">
        <v>30.043199999999999</v>
      </c>
      <c r="S22">
        <v>18.590499999999999</v>
      </c>
      <c r="T22">
        <v>0</v>
      </c>
      <c r="U22">
        <v>418.77</v>
      </c>
      <c r="V22">
        <v>20.73</v>
      </c>
      <c r="W22">
        <v>45.22</v>
      </c>
      <c r="X22">
        <v>98.34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19.971599999999999</v>
      </c>
      <c r="AH22">
        <v>22.728000000000002</v>
      </c>
      <c r="AI22">
        <v>0</v>
      </c>
      <c r="AJ22">
        <v>0</v>
      </c>
      <c r="AK22">
        <v>26.395199999999999</v>
      </c>
      <c r="AL22">
        <v>13.363</v>
      </c>
      <c r="AM22">
        <v>0</v>
      </c>
      <c r="AN22">
        <v>0.59302999999999995</v>
      </c>
      <c r="AO22">
        <v>1.1759999999999999</v>
      </c>
      <c r="AP22">
        <v>5.1239999999999997</v>
      </c>
      <c r="AQ22">
        <v>0</v>
      </c>
      <c r="AR22">
        <v>6.6239999999999997</v>
      </c>
      <c r="AS22">
        <v>5.3807999999999998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1945.403591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299.48320000000001</v>
      </c>
      <c r="L23">
        <v>544.42499999999995</v>
      </c>
      <c r="M23">
        <v>92</v>
      </c>
      <c r="N23">
        <v>76.924999999999997</v>
      </c>
      <c r="O23">
        <v>112.12</v>
      </c>
      <c r="P23">
        <v>88.5</v>
      </c>
      <c r="Q23">
        <v>4.3875999999999999</v>
      </c>
      <c r="R23">
        <v>30.043199999999999</v>
      </c>
      <c r="S23">
        <v>18.590499999999999</v>
      </c>
      <c r="T23">
        <v>0</v>
      </c>
      <c r="U23">
        <v>418.77</v>
      </c>
      <c r="V23">
        <v>20.73</v>
      </c>
      <c r="W23">
        <v>45.22</v>
      </c>
      <c r="X23">
        <v>98.34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39.774000000000001</v>
      </c>
      <c r="AI23">
        <v>0</v>
      </c>
      <c r="AJ23">
        <v>0</v>
      </c>
      <c r="AK23">
        <v>26.395199999999999</v>
      </c>
      <c r="AL23">
        <v>13.363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6.6239999999999997</v>
      </c>
      <c r="AS23">
        <v>5.3807999999999998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2108.3588979999995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341.56009999999998</v>
      </c>
      <c r="L24">
        <v>622.91999999999996</v>
      </c>
      <c r="M24">
        <v>92</v>
      </c>
      <c r="N24">
        <v>80.724999999999994</v>
      </c>
      <c r="O24">
        <v>112.12</v>
      </c>
      <c r="P24">
        <v>88.5</v>
      </c>
      <c r="Q24">
        <v>7.4524999999999997</v>
      </c>
      <c r="R24">
        <v>30.043199999999999</v>
      </c>
      <c r="S24">
        <v>22.687000000000001</v>
      </c>
      <c r="T24">
        <v>0</v>
      </c>
      <c r="U24">
        <v>418.77</v>
      </c>
      <c r="V24">
        <v>20.73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19.971599999999999</v>
      </c>
      <c r="AH24">
        <v>39.774000000000001</v>
      </c>
      <c r="AI24">
        <v>0</v>
      </c>
      <c r="AJ24">
        <v>0</v>
      </c>
      <c r="AK24">
        <v>26.395199999999999</v>
      </c>
      <c r="AL24">
        <v>13.363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15.12</v>
      </c>
      <c r="AR24">
        <v>6.6239999999999997</v>
      </c>
      <c r="AS24">
        <v>5.3807999999999998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2262.8060979999987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653.15009999999995</v>
      </c>
      <c r="M25">
        <v>92</v>
      </c>
      <c r="N25">
        <v>80.724999999999994</v>
      </c>
      <c r="O25">
        <v>123.66562500000001</v>
      </c>
      <c r="P25">
        <v>88.5</v>
      </c>
      <c r="Q25">
        <v>8.7056199999999997</v>
      </c>
      <c r="R25">
        <v>33.57</v>
      </c>
      <c r="S25">
        <v>26.3901</v>
      </c>
      <c r="T25">
        <v>0</v>
      </c>
      <c r="U25">
        <v>418.77</v>
      </c>
      <c r="V25">
        <v>20.73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59.661000000000001</v>
      </c>
      <c r="AI25">
        <v>0</v>
      </c>
      <c r="AJ25">
        <v>0</v>
      </c>
      <c r="AK25">
        <v>26.395199999999999</v>
      </c>
      <c r="AL25">
        <v>13.363</v>
      </c>
      <c r="AM25">
        <v>0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6.6239999999999997</v>
      </c>
      <c r="AS25">
        <v>5.3807999999999998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2336.3928429999987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653.15009999999995</v>
      </c>
      <c r="M26">
        <v>92</v>
      </c>
      <c r="N26">
        <v>87.025000000000006</v>
      </c>
      <c r="O26">
        <v>123.66562500000001</v>
      </c>
      <c r="P26">
        <v>88.5</v>
      </c>
      <c r="Q26">
        <v>9.99</v>
      </c>
      <c r="R26">
        <v>33.57</v>
      </c>
      <c r="S26">
        <v>26.3901</v>
      </c>
      <c r="T26">
        <v>0</v>
      </c>
      <c r="U26">
        <v>418.77</v>
      </c>
      <c r="V26">
        <v>20.73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19.971599999999999</v>
      </c>
      <c r="AH26">
        <v>85.23</v>
      </c>
      <c r="AI26">
        <v>3.819</v>
      </c>
      <c r="AJ26">
        <v>0</v>
      </c>
      <c r="AK26">
        <v>26.395199999999999</v>
      </c>
      <c r="AL26">
        <v>13.363</v>
      </c>
      <c r="AM26">
        <v>5.1986999999999997</v>
      </c>
      <c r="AN26">
        <v>0.59302999999999995</v>
      </c>
      <c r="AO26">
        <v>1.1759999999999999</v>
      </c>
      <c r="AP26">
        <v>5.1239999999999997</v>
      </c>
      <c r="AQ26">
        <v>31.122</v>
      </c>
      <c r="AR26">
        <v>6.6239999999999997</v>
      </c>
      <c r="AS26">
        <v>5.3807999999999998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2421.1448229999987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653.15009999999995</v>
      </c>
      <c r="M27">
        <v>92</v>
      </c>
      <c r="N27">
        <v>87.025000000000006</v>
      </c>
      <c r="O27">
        <v>123.66562500000001</v>
      </c>
      <c r="P27">
        <v>88.5</v>
      </c>
      <c r="Q27">
        <v>9.99</v>
      </c>
      <c r="R27">
        <v>33.57</v>
      </c>
      <c r="S27">
        <v>26.3901</v>
      </c>
      <c r="T27">
        <v>0</v>
      </c>
      <c r="U27">
        <v>418.77</v>
      </c>
      <c r="V27">
        <v>20.73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0</v>
      </c>
      <c r="AD27">
        <v>27.3447</v>
      </c>
      <c r="AE27">
        <v>49.436556000000003</v>
      </c>
      <c r="AF27">
        <v>26.622</v>
      </c>
      <c r="AG27">
        <v>19.971599999999999</v>
      </c>
      <c r="AH27">
        <v>113.64</v>
      </c>
      <c r="AI27">
        <v>16.350411999999999</v>
      </c>
      <c r="AJ27">
        <v>0</v>
      </c>
      <c r="AK27">
        <v>26.395199999999999</v>
      </c>
      <c r="AL27">
        <v>13.363</v>
      </c>
      <c r="AM27">
        <v>10.557359999999999</v>
      </c>
      <c r="AN27">
        <v>0.59302999999999995</v>
      </c>
      <c r="AO27">
        <v>1.1759999999999999</v>
      </c>
      <c r="AP27">
        <v>5.1239999999999997</v>
      </c>
      <c r="AQ27">
        <v>46.683</v>
      </c>
      <c r="AR27">
        <v>6.6239999999999997</v>
      </c>
      <c r="AS27">
        <v>5.3807999999999998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2544.8746869999986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653.15009999999995</v>
      </c>
      <c r="M28">
        <v>92</v>
      </c>
      <c r="N28">
        <v>92.025000000000006</v>
      </c>
      <c r="O28">
        <v>123.66562500000001</v>
      </c>
      <c r="P28">
        <v>88.5</v>
      </c>
      <c r="Q28">
        <v>9.99</v>
      </c>
      <c r="R28">
        <v>33.57</v>
      </c>
      <c r="S28">
        <v>26.3901</v>
      </c>
      <c r="T28">
        <v>0</v>
      </c>
      <c r="U28">
        <v>418.77</v>
      </c>
      <c r="V28">
        <v>20.73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132.58000000000001</v>
      </c>
      <c r="AI28">
        <v>32.700823999999997</v>
      </c>
      <c r="AJ28">
        <v>0</v>
      </c>
      <c r="AK28">
        <v>26.395199999999999</v>
      </c>
      <c r="AL28">
        <v>13.363</v>
      </c>
      <c r="AM28">
        <v>15.804048</v>
      </c>
      <c r="AN28">
        <v>0.59302999999999995</v>
      </c>
      <c r="AO28">
        <v>1.1759999999999999</v>
      </c>
      <c r="AP28">
        <v>5.1239999999999997</v>
      </c>
      <c r="AQ28">
        <v>62.244</v>
      </c>
      <c r="AR28">
        <v>11.04</v>
      </c>
      <c r="AS28">
        <v>5.3807999999999998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2695.8270519999992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653.15009999999995</v>
      </c>
      <c r="M29">
        <v>92</v>
      </c>
      <c r="N29">
        <v>92.025000000000006</v>
      </c>
      <c r="O29">
        <v>123.66562500000001</v>
      </c>
      <c r="P29">
        <v>88.5</v>
      </c>
      <c r="Q29">
        <v>9.99</v>
      </c>
      <c r="R29">
        <v>33.57</v>
      </c>
      <c r="S29">
        <v>26.3901</v>
      </c>
      <c r="T29">
        <v>0</v>
      </c>
      <c r="U29">
        <v>418.77</v>
      </c>
      <c r="V29">
        <v>20.73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132.58000000000001</v>
      </c>
      <c r="AI29">
        <v>32.700823999999997</v>
      </c>
      <c r="AJ29">
        <v>0</v>
      </c>
      <c r="AK29">
        <v>26.395199999999999</v>
      </c>
      <c r="AL29">
        <v>13.363</v>
      </c>
      <c r="AM29">
        <v>15.804048</v>
      </c>
      <c r="AN29">
        <v>0.59302999999999995</v>
      </c>
      <c r="AO29">
        <v>1.1759999999999999</v>
      </c>
      <c r="AP29">
        <v>5.1239999999999997</v>
      </c>
      <c r="AQ29">
        <v>62.244</v>
      </c>
      <c r="AR29">
        <v>49.68</v>
      </c>
      <c r="AS29">
        <v>5.3807999999999998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2750.8970519999989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653.15009999999995</v>
      </c>
      <c r="M30">
        <v>92</v>
      </c>
      <c r="N30">
        <v>92.025000000000006</v>
      </c>
      <c r="O30">
        <v>123.66562500000001</v>
      </c>
      <c r="P30">
        <v>88.5</v>
      </c>
      <c r="Q30">
        <v>9.99</v>
      </c>
      <c r="R30">
        <v>33.57</v>
      </c>
      <c r="S30">
        <v>26.3901</v>
      </c>
      <c r="T30">
        <v>0</v>
      </c>
      <c r="U30">
        <v>418.77</v>
      </c>
      <c r="V30">
        <v>20.73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34.610199999999999</v>
      </c>
      <c r="AE30">
        <v>49.436556000000003</v>
      </c>
      <c r="AF30">
        <v>39.0456</v>
      </c>
      <c r="AG30">
        <v>19.971599999999999</v>
      </c>
      <c r="AH30">
        <v>132.58000000000001</v>
      </c>
      <c r="AI30">
        <v>32.700823999999997</v>
      </c>
      <c r="AJ30">
        <v>0</v>
      </c>
      <c r="AK30">
        <v>26.395199999999999</v>
      </c>
      <c r="AL30">
        <v>13.363</v>
      </c>
      <c r="AM30">
        <v>15.804048</v>
      </c>
      <c r="AN30">
        <v>0.59302999999999995</v>
      </c>
      <c r="AO30">
        <v>1.1759999999999999</v>
      </c>
      <c r="AP30">
        <v>5.1239999999999997</v>
      </c>
      <c r="AQ30">
        <v>62.244</v>
      </c>
      <c r="AR30">
        <v>49.68</v>
      </c>
      <c r="AS30">
        <v>5.3807999999999998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2753.963107999999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653.15009999999995</v>
      </c>
      <c r="M31">
        <v>92</v>
      </c>
      <c r="N31">
        <v>92.025000000000006</v>
      </c>
      <c r="O31">
        <v>123.66562500000001</v>
      </c>
      <c r="P31">
        <v>88.5</v>
      </c>
      <c r="Q31">
        <v>9.99</v>
      </c>
      <c r="R31">
        <v>33.57</v>
      </c>
      <c r="S31">
        <v>26.3901</v>
      </c>
      <c r="T31">
        <v>0</v>
      </c>
      <c r="U31">
        <v>418.77</v>
      </c>
      <c r="V31">
        <v>20.73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39.0456</v>
      </c>
      <c r="AG31">
        <v>19.971599999999999</v>
      </c>
      <c r="AH31">
        <v>132.58000000000001</v>
      </c>
      <c r="AI31">
        <v>32.700823999999997</v>
      </c>
      <c r="AJ31">
        <v>0</v>
      </c>
      <c r="AK31">
        <v>26.395199999999999</v>
      </c>
      <c r="AL31">
        <v>13.363</v>
      </c>
      <c r="AM31">
        <v>15.804048</v>
      </c>
      <c r="AN31">
        <v>0.59302999999999995</v>
      </c>
      <c r="AO31">
        <v>1.1759999999999999</v>
      </c>
      <c r="AP31">
        <v>5.1239999999999997</v>
      </c>
      <c r="AQ31">
        <v>62.244</v>
      </c>
      <c r="AR31">
        <v>11.04</v>
      </c>
      <c r="AS31">
        <v>5.3807999999999998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2716.7379079999992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653.15009999999995</v>
      </c>
      <c r="M32">
        <v>92</v>
      </c>
      <c r="N32">
        <v>92.025000000000006</v>
      </c>
      <c r="O32">
        <v>123.66562500000001</v>
      </c>
      <c r="P32">
        <v>88.5</v>
      </c>
      <c r="Q32">
        <v>9.99</v>
      </c>
      <c r="R32">
        <v>33.57</v>
      </c>
      <c r="S32">
        <v>26.3901</v>
      </c>
      <c r="T32">
        <v>0</v>
      </c>
      <c r="U32">
        <v>418.77</v>
      </c>
      <c r="V32">
        <v>20.73</v>
      </c>
      <c r="W32">
        <v>45.22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39.0456</v>
      </c>
      <c r="AG32">
        <v>19.971599999999999</v>
      </c>
      <c r="AH32">
        <v>113.64</v>
      </c>
      <c r="AI32">
        <v>16.350411999999999</v>
      </c>
      <c r="AJ32">
        <v>0</v>
      </c>
      <c r="AK32">
        <v>26.395199999999999</v>
      </c>
      <c r="AL32">
        <v>13.363</v>
      </c>
      <c r="AM32">
        <v>15.804048</v>
      </c>
      <c r="AN32">
        <v>0.59302999999999995</v>
      </c>
      <c r="AO32">
        <v>1.1759999999999999</v>
      </c>
      <c r="AP32">
        <v>5.1239999999999997</v>
      </c>
      <c r="AQ32">
        <v>62.244</v>
      </c>
      <c r="AR32">
        <v>6.6239999999999997</v>
      </c>
      <c r="AS32">
        <v>5.3807999999999998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2653.8062959999988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653.15009999999995</v>
      </c>
      <c r="M33">
        <v>92</v>
      </c>
      <c r="N33">
        <v>92.025000000000006</v>
      </c>
      <c r="O33">
        <v>123.66562500000001</v>
      </c>
      <c r="P33">
        <v>88.5</v>
      </c>
      <c r="Q33">
        <v>9.99</v>
      </c>
      <c r="R33">
        <v>33.57</v>
      </c>
      <c r="S33">
        <v>26.3901</v>
      </c>
      <c r="T33">
        <v>0</v>
      </c>
      <c r="U33">
        <v>418.77</v>
      </c>
      <c r="V33">
        <v>20.73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39.0456</v>
      </c>
      <c r="AG33">
        <v>19.971599999999999</v>
      </c>
      <c r="AH33">
        <v>108.905</v>
      </c>
      <c r="AI33">
        <v>3.819</v>
      </c>
      <c r="AJ33">
        <v>0</v>
      </c>
      <c r="AK33">
        <v>26.395199999999999</v>
      </c>
      <c r="AL33">
        <v>13.363</v>
      </c>
      <c r="AM33">
        <v>15.804048</v>
      </c>
      <c r="AN33">
        <v>0.59302999999999995</v>
      </c>
      <c r="AO33">
        <v>1.1759999999999999</v>
      </c>
      <c r="AP33">
        <v>5.1239999999999997</v>
      </c>
      <c r="AQ33">
        <v>62.244</v>
      </c>
      <c r="AR33">
        <v>6.6239999999999997</v>
      </c>
      <c r="AS33">
        <v>5.3807999999999998</v>
      </c>
      <c r="AT33">
        <v>20.000024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2608.743383999999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653.15009999999995</v>
      </c>
      <c r="M34">
        <v>92</v>
      </c>
      <c r="N34">
        <v>92.025000000000006</v>
      </c>
      <c r="O34">
        <v>123.66562500000001</v>
      </c>
      <c r="P34">
        <v>88.5</v>
      </c>
      <c r="Q34">
        <v>9.99</v>
      </c>
      <c r="R34">
        <v>33.57</v>
      </c>
      <c r="S34">
        <v>26.3901</v>
      </c>
      <c r="T34">
        <v>0</v>
      </c>
      <c r="U34">
        <v>418.77</v>
      </c>
      <c r="V34">
        <v>20.73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49.436556000000003</v>
      </c>
      <c r="AF34">
        <v>26.622</v>
      </c>
      <c r="AG34">
        <v>19.971599999999999</v>
      </c>
      <c r="AH34">
        <v>93.563599999999994</v>
      </c>
      <c r="AI34">
        <v>0</v>
      </c>
      <c r="AJ34">
        <v>0</v>
      </c>
      <c r="AK34">
        <v>26.395199999999999</v>
      </c>
      <c r="AL34">
        <v>13.363</v>
      </c>
      <c r="AM34">
        <v>10.557359999999999</v>
      </c>
      <c r="AN34">
        <v>0.59302999999999995</v>
      </c>
      <c r="AO34">
        <v>1.1759999999999999</v>
      </c>
      <c r="AP34">
        <v>5.1239999999999997</v>
      </c>
      <c r="AQ34">
        <v>62.244</v>
      </c>
      <c r="AR34">
        <v>6.6239999999999997</v>
      </c>
      <c r="AS34">
        <v>5.3807999999999998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2502.1321349999989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653.15009999999995</v>
      </c>
      <c r="M35">
        <v>92</v>
      </c>
      <c r="N35">
        <v>92.025000000000006</v>
      </c>
      <c r="O35">
        <v>123.66562500000001</v>
      </c>
      <c r="P35">
        <v>88.5</v>
      </c>
      <c r="Q35">
        <v>9.99</v>
      </c>
      <c r="R35">
        <v>33.57</v>
      </c>
      <c r="S35">
        <v>26.3901</v>
      </c>
      <c r="T35">
        <v>0</v>
      </c>
      <c r="U35">
        <v>418.77</v>
      </c>
      <c r="V35">
        <v>20.73</v>
      </c>
      <c r="W35">
        <v>45.221499999999999</v>
      </c>
      <c r="X35">
        <v>98.34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17.748000000000001</v>
      </c>
      <c r="AG35">
        <v>19.971599999999999</v>
      </c>
      <c r="AH35">
        <v>66.290000000000006</v>
      </c>
      <c r="AI35">
        <v>0</v>
      </c>
      <c r="AJ35">
        <v>0</v>
      </c>
      <c r="AK35">
        <v>26.395199999999999</v>
      </c>
      <c r="AL35">
        <v>13.363</v>
      </c>
      <c r="AM35">
        <v>5.2786799999999996</v>
      </c>
      <c r="AN35">
        <v>0.59302999999999995</v>
      </c>
      <c r="AO35">
        <v>1.1759999999999999</v>
      </c>
      <c r="AP35">
        <v>5.1239999999999997</v>
      </c>
      <c r="AQ35">
        <v>62.244</v>
      </c>
      <c r="AR35">
        <v>6.6239999999999997</v>
      </c>
      <c r="AS35">
        <v>5.3807999999999998</v>
      </c>
      <c r="AT35">
        <v>20.000024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114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2470.7073549999996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622.91999999999996</v>
      </c>
      <c r="M36">
        <v>92</v>
      </c>
      <c r="N36">
        <v>92.025000000000006</v>
      </c>
      <c r="O36">
        <v>123.66562500000001</v>
      </c>
      <c r="P36">
        <v>88.5</v>
      </c>
      <c r="Q36">
        <v>7.4524999999999997</v>
      </c>
      <c r="R36">
        <v>33.57</v>
      </c>
      <c r="S36">
        <v>22.687000000000001</v>
      </c>
      <c r="T36">
        <v>0</v>
      </c>
      <c r="U36">
        <v>418.77</v>
      </c>
      <c r="V36">
        <v>20.73</v>
      </c>
      <c r="W36">
        <v>45.221499999999999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19.971599999999999</v>
      </c>
      <c r="AH36">
        <v>66.290000000000006</v>
      </c>
      <c r="AI36">
        <v>0</v>
      </c>
      <c r="AJ36">
        <v>0</v>
      </c>
      <c r="AK36">
        <v>26.395199999999999</v>
      </c>
      <c r="AL36">
        <v>13.363</v>
      </c>
      <c r="AM36">
        <v>0</v>
      </c>
      <c r="AN36">
        <v>0.59302999999999995</v>
      </c>
      <c r="AO36">
        <v>1.1759999999999999</v>
      </c>
      <c r="AP36">
        <v>5.1239999999999997</v>
      </c>
      <c r="AQ36">
        <v>46.683</v>
      </c>
      <c r="AR36">
        <v>11.04</v>
      </c>
      <c r="AS36">
        <v>5.3807999999999998</v>
      </c>
      <c r="AT36">
        <v>20.000024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123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2417.9389749999991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622.91999999999996</v>
      </c>
      <c r="M37">
        <v>92</v>
      </c>
      <c r="N37">
        <v>92.025000000000006</v>
      </c>
      <c r="O37">
        <v>123.66562500000001</v>
      </c>
      <c r="P37">
        <v>88.5</v>
      </c>
      <c r="Q37">
        <v>7.4524999999999997</v>
      </c>
      <c r="R37">
        <v>33.57</v>
      </c>
      <c r="S37">
        <v>22.687000000000001</v>
      </c>
      <c r="T37">
        <v>0</v>
      </c>
      <c r="U37">
        <v>418.77</v>
      </c>
      <c r="V37">
        <v>20.73</v>
      </c>
      <c r="W37">
        <v>45.221499999999999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19.971599999999999</v>
      </c>
      <c r="AH37">
        <v>46.781799999999997</v>
      </c>
      <c r="AI37">
        <v>0</v>
      </c>
      <c r="AJ37">
        <v>0</v>
      </c>
      <c r="AK37">
        <v>26.395199999999999</v>
      </c>
      <c r="AL37">
        <v>13.363</v>
      </c>
      <c r="AM37">
        <v>0</v>
      </c>
      <c r="AN37">
        <v>0.59302999999999995</v>
      </c>
      <c r="AO37">
        <v>1.1759999999999999</v>
      </c>
      <c r="AP37">
        <v>5.1239999999999997</v>
      </c>
      <c r="AQ37">
        <v>45.36</v>
      </c>
      <c r="AR37">
        <v>11.04</v>
      </c>
      <c r="AS37">
        <v>5.3807999999999998</v>
      </c>
      <c r="AT37">
        <v>20.000024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2380.6289229999993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622.91999999999996</v>
      </c>
      <c r="M38">
        <v>92</v>
      </c>
      <c r="N38">
        <v>92.025000000000006</v>
      </c>
      <c r="O38">
        <v>123.66562500000001</v>
      </c>
      <c r="P38">
        <v>88.5</v>
      </c>
      <c r="Q38">
        <v>7.4524999999999997</v>
      </c>
      <c r="R38">
        <v>33.57</v>
      </c>
      <c r="S38">
        <v>22.687000000000001</v>
      </c>
      <c r="T38">
        <v>0</v>
      </c>
      <c r="U38">
        <v>418.77</v>
      </c>
      <c r="V38">
        <v>20.73</v>
      </c>
      <c r="W38">
        <v>45.221499999999999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19.971599999999999</v>
      </c>
      <c r="AH38">
        <v>22.728000000000002</v>
      </c>
      <c r="AI38">
        <v>0</v>
      </c>
      <c r="AJ38">
        <v>0</v>
      </c>
      <c r="AK38">
        <v>26.395199999999999</v>
      </c>
      <c r="AL38">
        <v>13.363</v>
      </c>
      <c r="AM38">
        <v>0</v>
      </c>
      <c r="AN38">
        <v>0.59302999999999995</v>
      </c>
      <c r="AO38">
        <v>1.1759999999999999</v>
      </c>
      <c r="AP38">
        <v>5.1239999999999997</v>
      </c>
      <c r="AQ38">
        <v>45.36</v>
      </c>
      <c r="AR38">
        <v>11.04</v>
      </c>
      <c r="AS38">
        <v>5.3807999999999998</v>
      </c>
      <c r="AT38">
        <v>20.000024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2373.5751229999992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653.15009999999995</v>
      </c>
      <c r="M39">
        <v>92</v>
      </c>
      <c r="N39">
        <v>92.025000000000006</v>
      </c>
      <c r="O39">
        <v>123.66562500000001</v>
      </c>
      <c r="P39">
        <v>88.5</v>
      </c>
      <c r="Q39">
        <v>7.4524999999999997</v>
      </c>
      <c r="R39">
        <v>33.57</v>
      </c>
      <c r="S39">
        <v>22.687000000000001</v>
      </c>
      <c r="T39">
        <v>0</v>
      </c>
      <c r="U39">
        <v>418.77</v>
      </c>
      <c r="V39">
        <v>20.73</v>
      </c>
      <c r="W39">
        <v>45.221499999999999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19.971599999999999</v>
      </c>
      <c r="AH39">
        <v>20.834</v>
      </c>
      <c r="AI39">
        <v>0</v>
      </c>
      <c r="AJ39">
        <v>0</v>
      </c>
      <c r="AK39">
        <v>26.395199999999999</v>
      </c>
      <c r="AL39">
        <v>13.363</v>
      </c>
      <c r="AM39">
        <v>0</v>
      </c>
      <c r="AN39">
        <v>0.59302999999999995</v>
      </c>
      <c r="AO39">
        <v>1.1759999999999999</v>
      </c>
      <c r="AP39">
        <v>5.1239999999999997</v>
      </c>
      <c r="AQ39">
        <v>30.366</v>
      </c>
      <c r="AR39">
        <v>11.04</v>
      </c>
      <c r="AS39">
        <v>10.7616</v>
      </c>
      <c r="AT39">
        <v>20.000024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122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2374.2980229999989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653.15009999999995</v>
      </c>
      <c r="M40">
        <v>92</v>
      </c>
      <c r="N40">
        <v>92.025000000000006</v>
      </c>
      <c r="O40">
        <v>123.66562500000001</v>
      </c>
      <c r="P40">
        <v>88.5</v>
      </c>
      <c r="Q40">
        <v>7.4524999999999997</v>
      </c>
      <c r="R40">
        <v>33.57</v>
      </c>
      <c r="S40">
        <v>22.687000000000001</v>
      </c>
      <c r="T40">
        <v>0</v>
      </c>
      <c r="U40">
        <v>418.77</v>
      </c>
      <c r="V40">
        <v>20.73</v>
      </c>
      <c r="W40">
        <v>45.221499999999999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19.971599999999999</v>
      </c>
      <c r="AH40">
        <v>20.834</v>
      </c>
      <c r="AI40">
        <v>0</v>
      </c>
      <c r="AJ40">
        <v>0</v>
      </c>
      <c r="AK40">
        <v>26.395199999999999</v>
      </c>
      <c r="AL40">
        <v>13.363</v>
      </c>
      <c r="AM40">
        <v>0</v>
      </c>
      <c r="AN40">
        <v>0.59302999999999995</v>
      </c>
      <c r="AO40">
        <v>1.1759999999999999</v>
      </c>
      <c r="AP40">
        <v>5.1239999999999997</v>
      </c>
      <c r="AQ40">
        <v>15.561</v>
      </c>
      <c r="AR40">
        <v>11.04</v>
      </c>
      <c r="AS40">
        <v>31.897382</v>
      </c>
      <c r="AT40">
        <v>20.000024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2388.6288049999994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653.15009999999995</v>
      </c>
      <c r="M41">
        <v>92</v>
      </c>
      <c r="N41">
        <v>92.025000000000006</v>
      </c>
      <c r="O41">
        <v>123.66562500000001</v>
      </c>
      <c r="P41">
        <v>88.5</v>
      </c>
      <c r="Q41">
        <v>7.4524999999999997</v>
      </c>
      <c r="R41">
        <v>33.57</v>
      </c>
      <c r="S41">
        <v>22.687000000000001</v>
      </c>
      <c r="T41">
        <v>0</v>
      </c>
      <c r="U41">
        <v>418.77</v>
      </c>
      <c r="V41">
        <v>20.73</v>
      </c>
      <c r="W41">
        <v>45.221499999999999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19.971599999999999</v>
      </c>
      <c r="AH41">
        <v>20.834</v>
      </c>
      <c r="AI41">
        <v>0</v>
      </c>
      <c r="AJ41">
        <v>0</v>
      </c>
      <c r="AK41">
        <v>26.395199999999999</v>
      </c>
      <c r="AL41">
        <v>13.363</v>
      </c>
      <c r="AM41">
        <v>0</v>
      </c>
      <c r="AN41">
        <v>0.59302999999999995</v>
      </c>
      <c r="AO41">
        <v>1.1759999999999999</v>
      </c>
      <c r="AP41">
        <v>5.1239999999999997</v>
      </c>
      <c r="AQ41">
        <v>0</v>
      </c>
      <c r="AR41">
        <v>49.68</v>
      </c>
      <c r="AS41">
        <v>31.897382</v>
      </c>
      <c r="AT41">
        <v>20.000024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2399.2289529999994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561.42499999999995</v>
      </c>
      <c r="M42">
        <v>92</v>
      </c>
      <c r="N42">
        <v>92.025000000000006</v>
      </c>
      <c r="O42">
        <v>123.66562500000001</v>
      </c>
      <c r="P42">
        <v>88.5</v>
      </c>
      <c r="Q42">
        <v>4.3875999999999999</v>
      </c>
      <c r="R42">
        <v>33.57</v>
      </c>
      <c r="S42">
        <v>18.590499999999999</v>
      </c>
      <c r="T42">
        <v>0</v>
      </c>
      <c r="U42">
        <v>418.77</v>
      </c>
      <c r="V42">
        <v>20.73</v>
      </c>
      <c r="W42">
        <v>45.221499999999999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19.971599999999999</v>
      </c>
      <c r="AH42">
        <v>20.834</v>
      </c>
      <c r="AI42">
        <v>0</v>
      </c>
      <c r="AJ42">
        <v>0</v>
      </c>
      <c r="AK42">
        <v>26.395199999999999</v>
      </c>
      <c r="AL42">
        <v>13.363</v>
      </c>
      <c r="AM42">
        <v>0</v>
      </c>
      <c r="AN42">
        <v>0.59302999999999995</v>
      </c>
      <c r="AO42">
        <v>1.1759999999999999</v>
      </c>
      <c r="AP42">
        <v>5.1239999999999997</v>
      </c>
      <c r="AQ42">
        <v>0</v>
      </c>
      <c r="AR42">
        <v>49.68</v>
      </c>
      <c r="AS42">
        <v>24.75168</v>
      </c>
      <c r="AT42">
        <v>18.425460999999999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2295.6221879999994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474.6551</v>
      </c>
      <c r="M43">
        <v>92</v>
      </c>
      <c r="N43">
        <v>92.025000000000006</v>
      </c>
      <c r="O43">
        <v>123.66562500000001</v>
      </c>
      <c r="P43">
        <v>88.5</v>
      </c>
      <c r="Q43">
        <v>4.3875999999999999</v>
      </c>
      <c r="R43">
        <v>30.043199999999999</v>
      </c>
      <c r="S43">
        <v>18.590499999999999</v>
      </c>
      <c r="T43">
        <v>0</v>
      </c>
      <c r="U43">
        <v>418.77</v>
      </c>
      <c r="V43">
        <v>20.73</v>
      </c>
      <c r="W43">
        <v>45.221499999999999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19.971599999999999</v>
      </c>
      <c r="AH43">
        <v>20.834</v>
      </c>
      <c r="AI43">
        <v>0</v>
      </c>
      <c r="AJ43">
        <v>0</v>
      </c>
      <c r="AK43">
        <v>26.395199999999999</v>
      </c>
      <c r="AL43">
        <v>13.363</v>
      </c>
      <c r="AM43">
        <v>0</v>
      </c>
      <c r="AN43">
        <v>0.59302999999999995</v>
      </c>
      <c r="AO43">
        <v>1.1759999999999999</v>
      </c>
      <c r="AP43">
        <v>5.1239999999999997</v>
      </c>
      <c r="AQ43">
        <v>0</v>
      </c>
      <c r="AR43">
        <v>8.8320000000000007</v>
      </c>
      <c r="AS43">
        <v>24.75168</v>
      </c>
      <c r="AT43">
        <v>20.000024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2168.0520510000006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414.6551</v>
      </c>
      <c r="M44">
        <v>92</v>
      </c>
      <c r="N44">
        <v>92.025000000000006</v>
      </c>
      <c r="O44">
        <v>123.66562500000001</v>
      </c>
      <c r="P44">
        <v>88.5</v>
      </c>
      <c r="Q44">
        <v>4.3875999999999999</v>
      </c>
      <c r="R44">
        <v>30.043199999999999</v>
      </c>
      <c r="S44">
        <v>18.590499999999999</v>
      </c>
      <c r="T44">
        <v>0</v>
      </c>
      <c r="U44">
        <v>418.77</v>
      </c>
      <c r="V44">
        <v>20.73</v>
      </c>
      <c r="W44">
        <v>45.221499999999999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20.834</v>
      </c>
      <c r="AI44">
        <v>0</v>
      </c>
      <c r="AJ44">
        <v>0</v>
      </c>
      <c r="AK44">
        <v>26.395199999999999</v>
      </c>
      <c r="AL44">
        <v>13.363</v>
      </c>
      <c r="AM44">
        <v>0</v>
      </c>
      <c r="AN44">
        <v>0.59302999999999995</v>
      </c>
      <c r="AO44">
        <v>1.1759999999999999</v>
      </c>
      <c r="AP44">
        <v>5.1239999999999997</v>
      </c>
      <c r="AQ44">
        <v>0</v>
      </c>
      <c r="AR44">
        <v>6.6239999999999997</v>
      </c>
      <c r="AS44">
        <v>24.75168</v>
      </c>
      <c r="AT44">
        <v>20.000024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2105.844051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414.6551</v>
      </c>
      <c r="M45">
        <v>92</v>
      </c>
      <c r="N45">
        <v>92.025000000000006</v>
      </c>
      <c r="O45">
        <v>123.66562500000001</v>
      </c>
      <c r="P45">
        <v>88.5</v>
      </c>
      <c r="Q45">
        <v>4.3875999999999999</v>
      </c>
      <c r="R45">
        <v>30.043199999999999</v>
      </c>
      <c r="S45">
        <v>18.590499999999999</v>
      </c>
      <c r="T45">
        <v>0</v>
      </c>
      <c r="U45">
        <v>418.77</v>
      </c>
      <c r="V45">
        <v>20.73</v>
      </c>
      <c r="W45">
        <v>45.221499999999999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20.834</v>
      </c>
      <c r="AI45">
        <v>0</v>
      </c>
      <c r="AJ45">
        <v>0</v>
      </c>
      <c r="AK45">
        <v>26.395199999999999</v>
      </c>
      <c r="AL45">
        <v>13.363</v>
      </c>
      <c r="AM45">
        <v>0</v>
      </c>
      <c r="AN45">
        <v>0.59302999999999995</v>
      </c>
      <c r="AO45">
        <v>1.1759999999999999</v>
      </c>
      <c r="AP45">
        <v>11.922267</v>
      </c>
      <c r="AQ45">
        <v>0</v>
      </c>
      <c r="AR45">
        <v>6.6239999999999997</v>
      </c>
      <c r="AS45">
        <v>24.75168</v>
      </c>
      <c r="AT45">
        <v>17.881066000000001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2110.5233600000001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434.6551</v>
      </c>
      <c r="M46">
        <v>92</v>
      </c>
      <c r="N46">
        <v>92.025000000000006</v>
      </c>
      <c r="O46">
        <v>123.66562500000001</v>
      </c>
      <c r="P46">
        <v>88.5</v>
      </c>
      <c r="Q46">
        <v>4.3875999999999999</v>
      </c>
      <c r="R46">
        <v>30.043199999999999</v>
      </c>
      <c r="S46">
        <v>18.590499999999999</v>
      </c>
      <c r="T46">
        <v>0</v>
      </c>
      <c r="U46">
        <v>418.77</v>
      </c>
      <c r="V46">
        <v>20.73</v>
      </c>
      <c r="W46">
        <v>45.221499999999999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20.834</v>
      </c>
      <c r="AI46">
        <v>0</v>
      </c>
      <c r="AJ46">
        <v>0</v>
      </c>
      <c r="AK46">
        <v>26.395199999999999</v>
      </c>
      <c r="AL46">
        <v>13.363</v>
      </c>
      <c r="AM46">
        <v>0</v>
      </c>
      <c r="AN46">
        <v>0.59302999999999995</v>
      </c>
      <c r="AO46">
        <v>1.1759999999999999</v>
      </c>
      <c r="AP46">
        <v>11.922267</v>
      </c>
      <c r="AQ46">
        <v>0</v>
      </c>
      <c r="AR46">
        <v>6.6239999999999997</v>
      </c>
      <c r="AS46">
        <v>24.75168</v>
      </c>
      <c r="AT46">
        <v>20.000024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2119.4722780000002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434.6551</v>
      </c>
      <c r="M47">
        <v>92</v>
      </c>
      <c r="N47">
        <v>92.025000000000006</v>
      </c>
      <c r="O47">
        <v>123.66562500000001</v>
      </c>
      <c r="P47">
        <v>88.5</v>
      </c>
      <c r="Q47">
        <v>4.3875999999999999</v>
      </c>
      <c r="R47">
        <v>33.57</v>
      </c>
      <c r="S47">
        <v>18.590499999999999</v>
      </c>
      <c r="T47">
        <v>0</v>
      </c>
      <c r="U47">
        <v>418.77</v>
      </c>
      <c r="V47">
        <v>20.73</v>
      </c>
      <c r="W47">
        <v>45.221499999999999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20.834</v>
      </c>
      <c r="AI47">
        <v>0</v>
      </c>
      <c r="AJ47">
        <v>0</v>
      </c>
      <c r="AK47">
        <v>26.395199999999999</v>
      </c>
      <c r="AL47">
        <v>13.363</v>
      </c>
      <c r="AM47">
        <v>0</v>
      </c>
      <c r="AN47">
        <v>0.59302999999999995</v>
      </c>
      <c r="AO47">
        <v>1.1759999999999999</v>
      </c>
      <c r="AP47">
        <v>11.922267</v>
      </c>
      <c r="AQ47">
        <v>0</v>
      </c>
      <c r="AR47">
        <v>6.6239999999999997</v>
      </c>
      <c r="AS47">
        <v>24.75168</v>
      </c>
      <c r="AT47">
        <v>19.087622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2122.0866759999999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434.6551</v>
      </c>
      <c r="M48">
        <v>92</v>
      </c>
      <c r="N48">
        <v>92.025000000000006</v>
      </c>
      <c r="O48">
        <v>123.66562500000001</v>
      </c>
      <c r="P48">
        <v>88.5</v>
      </c>
      <c r="Q48">
        <v>4.3875999999999999</v>
      </c>
      <c r="R48">
        <v>33.57</v>
      </c>
      <c r="S48">
        <v>18.590499999999999</v>
      </c>
      <c r="T48">
        <v>0</v>
      </c>
      <c r="U48">
        <v>418.77</v>
      </c>
      <c r="V48">
        <v>20.73</v>
      </c>
      <c r="W48">
        <v>45.221499999999999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20.834</v>
      </c>
      <c r="AI48">
        <v>0</v>
      </c>
      <c r="AJ48">
        <v>0</v>
      </c>
      <c r="AK48">
        <v>26.395199999999999</v>
      </c>
      <c r="AL48">
        <v>13.363</v>
      </c>
      <c r="AM48">
        <v>0</v>
      </c>
      <c r="AN48">
        <v>0.59302999999999995</v>
      </c>
      <c r="AO48">
        <v>1.1759999999999999</v>
      </c>
      <c r="AP48">
        <v>5.1239999999999997</v>
      </c>
      <c r="AQ48">
        <v>0</v>
      </c>
      <c r="AR48">
        <v>6.6239999999999997</v>
      </c>
      <c r="AS48">
        <v>12.1068</v>
      </c>
      <c r="AT48">
        <v>20.000024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2103.5559309999999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434.6551</v>
      </c>
      <c r="M49">
        <v>92</v>
      </c>
      <c r="N49">
        <v>92.025000000000006</v>
      </c>
      <c r="O49">
        <v>123.66562500000001</v>
      </c>
      <c r="P49">
        <v>88.5</v>
      </c>
      <c r="Q49">
        <v>6.9250999999999996</v>
      </c>
      <c r="R49">
        <v>33.57</v>
      </c>
      <c r="S49">
        <v>22.293600000000001</v>
      </c>
      <c r="T49">
        <v>0</v>
      </c>
      <c r="U49">
        <v>418.77</v>
      </c>
      <c r="V49">
        <v>20.73</v>
      </c>
      <c r="W49">
        <v>45.221499999999999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20.834</v>
      </c>
      <c r="AI49">
        <v>0</v>
      </c>
      <c r="AJ49">
        <v>0</v>
      </c>
      <c r="AK49">
        <v>26.395199999999999</v>
      </c>
      <c r="AL49">
        <v>13.363</v>
      </c>
      <c r="AM49">
        <v>0</v>
      </c>
      <c r="AN49">
        <v>0.59302999999999995</v>
      </c>
      <c r="AO49">
        <v>1.1759999999999999</v>
      </c>
      <c r="AP49">
        <v>5.1239999999999997</v>
      </c>
      <c r="AQ49">
        <v>0</v>
      </c>
      <c r="AR49">
        <v>6.6239999999999997</v>
      </c>
      <c r="AS49">
        <v>10.7616</v>
      </c>
      <c r="AT49">
        <v>19.658721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2108.1100280000001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434.6551</v>
      </c>
      <c r="M50">
        <v>92</v>
      </c>
      <c r="N50">
        <v>92.025000000000006</v>
      </c>
      <c r="O50">
        <v>123.66562500000001</v>
      </c>
      <c r="P50">
        <v>88.5</v>
      </c>
      <c r="Q50">
        <v>6.9250999999999996</v>
      </c>
      <c r="R50">
        <v>33.57</v>
      </c>
      <c r="S50">
        <v>22.293600000000001</v>
      </c>
      <c r="T50">
        <v>0</v>
      </c>
      <c r="U50">
        <v>418.77</v>
      </c>
      <c r="V50">
        <v>20.73</v>
      </c>
      <c r="W50">
        <v>45.221499999999999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20.834</v>
      </c>
      <c r="AI50">
        <v>0</v>
      </c>
      <c r="AJ50">
        <v>0</v>
      </c>
      <c r="AK50">
        <v>26.395199999999999</v>
      </c>
      <c r="AL50">
        <v>13.363</v>
      </c>
      <c r="AM50">
        <v>0</v>
      </c>
      <c r="AN50">
        <v>0.59302999999999995</v>
      </c>
      <c r="AO50">
        <v>1.1759999999999999</v>
      </c>
      <c r="AP50">
        <v>5.1239999999999997</v>
      </c>
      <c r="AQ50">
        <v>0</v>
      </c>
      <c r="AR50">
        <v>6.6239999999999997</v>
      </c>
      <c r="AS50">
        <v>10.7616</v>
      </c>
      <c r="AT50">
        <v>19.999918999999998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2108.4512260000001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341.56009999999998</v>
      </c>
      <c r="L51">
        <v>434.6551</v>
      </c>
      <c r="M51">
        <v>92</v>
      </c>
      <c r="N51">
        <v>92.025000000000006</v>
      </c>
      <c r="O51">
        <v>123.66562500000001</v>
      </c>
      <c r="P51">
        <v>88.5</v>
      </c>
      <c r="Q51">
        <v>6.9250999999999996</v>
      </c>
      <c r="R51">
        <v>33.57</v>
      </c>
      <c r="S51">
        <v>22.293600000000001</v>
      </c>
      <c r="T51">
        <v>0</v>
      </c>
      <c r="U51">
        <v>418.77</v>
      </c>
      <c r="V51">
        <v>20.73</v>
      </c>
      <c r="W51">
        <v>45.221499999999999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20.834</v>
      </c>
      <c r="AI51">
        <v>0</v>
      </c>
      <c r="AJ51">
        <v>0</v>
      </c>
      <c r="AK51">
        <v>26.395199999999999</v>
      </c>
      <c r="AL51">
        <v>13.363</v>
      </c>
      <c r="AM51">
        <v>0</v>
      </c>
      <c r="AN51">
        <v>0.59302999999999995</v>
      </c>
      <c r="AO51">
        <v>1.1759999999999999</v>
      </c>
      <c r="AP51">
        <v>5.1239999999999997</v>
      </c>
      <c r="AQ51">
        <v>0</v>
      </c>
      <c r="AR51">
        <v>6.6239999999999997</v>
      </c>
      <c r="AS51">
        <v>10.7616</v>
      </c>
      <c r="AT51">
        <v>20.000024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2108.4513310000002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341.56009999999998</v>
      </c>
      <c r="L52">
        <v>434.6551</v>
      </c>
      <c r="M52">
        <v>92</v>
      </c>
      <c r="N52">
        <v>92.025000000000006</v>
      </c>
      <c r="O52">
        <v>123.66562500000001</v>
      </c>
      <c r="P52">
        <v>88.5</v>
      </c>
      <c r="Q52">
        <v>6.9250999999999996</v>
      </c>
      <c r="R52">
        <v>33.57</v>
      </c>
      <c r="S52">
        <v>22.293600000000001</v>
      </c>
      <c r="T52">
        <v>0</v>
      </c>
      <c r="U52">
        <v>418.77</v>
      </c>
      <c r="V52">
        <v>20.73</v>
      </c>
      <c r="W52">
        <v>45.221499999999999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0</v>
      </c>
      <c r="AI52">
        <v>0</v>
      </c>
      <c r="AJ52">
        <v>0</v>
      </c>
      <c r="AK52">
        <v>26.395199999999999</v>
      </c>
      <c r="AL52">
        <v>13.363</v>
      </c>
      <c r="AM52">
        <v>0</v>
      </c>
      <c r="AN52">
        <v>0.59302999999999995</v>
      </c>
      <c r="AO52">
        <v>1.1759999999999999</v>
      </c>
      <c r="AP52">
        <v>5.1239999999999997</v>
      </c>
      <c r="AQ52">
        <v>0</v>
      </c>
      <c r="AR52">
        <v>6.6239999999999997</v>
      </c>
      <c r="AS52">
        <v>10.7616</v>
      </c>
      <c r="AT52">
        <v>20.000024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2087.6173309999999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341.56009999999998</v>
      </c>
      <c r="L53">
        <v>414.6551</v>
      </c>
      <c r="M53">
        <v>92</v>
      </c>
      <c r="N53">
        <v>92.025000000000006</v>
      </c>
      <c r="O53">
        <v>123.66562500000001</v>
      </c>
      <c r="P53">
        <v>88.5</v>
      </c>
      <c r="Q53">
        <v>6.9250999999999996</v>
      </c>
      <c r="R53">
        <v>33.57</v>
      </c>
      <c r="S53">
        <v>22.293600000000001</v>
      </c>
      <c r="T53">
        <v>0</v>
      </c>
      <c r="U53">
        <v>418.77</v>
      </c>
      <c r="V53">
        <v>20.73</v>
      </c>
      <c r="W53">
        <v>45.221499999999999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26.395199999999999</v>
      </c>
      <c r="AL53">
        <v>13.363</v>
      </c>
      <c r="AM53">
        <v>0</v>
      </c>
      <c r="AN53">
        <v>0.59302999999999995</v>
      </c>
      <c r="AO53">
        <v>1.1759999999999999</v>
      </c>
      <c r="AP53">
        <v>5.1239999999999997</v>
      </c>
      <c r="AQ53">
        <v>0</v>
      </c>
      <c r="AR53">
        <v>46.368000000000002</v>
      </c>
      <c r="AS53">
        <v>10.7616</v>
      </c>
      <c r="AT53">
        <v>20.000024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2107.3613310000001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341.56009999999998</v>
      </c>
      <c r="L54">
        <v>414.6551</v>
      </c>
      <c r="M54">
        <v>92</v>
      </c>
      <c r="N54">
        <v>92.025000000000006</v>
      </c>
      <c r="O54">
        <v>123.66562500000001</v>
      </c>
      <c r="P54">
        <v>88.5</v>
      </c>
      <c r="Q54">
        <v>6.9250999999999996</v>
      </c>
      <c r="R54">
        <v>33.57</v>
      </c>
      <c r="S54">
        <v>22.293600000000001</v>
      </c>
      <c r="T54">
        <v>0</v>
      </c>
      <c r="U54">
        <v>418.77</v>
      </c>
      <c r="V54">
        <v>20.73</v>
      </c>
      <c r="W54">
        <v>45.221499999999999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26.395199999999999</v>
      </c>
      <c r="AL54">
        <v>13.363</v>
      </c>
      <c r="AM54">
        <v>0</v>
      </c>
      <c r="AN54">
        <v>0.59302999999999995</v>
      </c>
      <c r="AO54">
        <v>1.1759999999999999</v>
      </c>
      <c r="AP54">
        <v>5.1239999999999997</v>
      </c>
      <c r="AQ54">
        <v>0</v>
      </c>
      <c r="AR54">
        <v>46.368000000000002</v>
      </c>
      <c r="AS54">
        <v>10.7616</v>
      </c>
      <c r="AT54">
        <v>20.000024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2107.3613310000001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336.88069999999999</v>
      </c>
      <c r="L55">
        <v>387.23009999999999</v>
      </c>
      <c r="M55">
        <v>92</v>
      </c>
      <c r="N55">
        <v>92.025000000000006</v>
      </c>
      <c r="O55">
        <v>123.66562500000001</v>
      </c>
      <c r="P55">
        <v>88.5</v>
      </c>
      <c r="Q55">
        <v>4.5374999999999996</v>
      </c>
      <c r="R55">
        <v>27.270700000000001</v>
      </c>
      <c r="S55">
        <v>16.525507000000001</v>
      </c>
      <c r="T55">
        <v>0</v>
      </c>
      <c r="U55">
        <v>418.77</v>
      </c>
      <c r="V55">
        <v>14.37</v>
      </c>
      <c r="W55">
        <v>36.770983999999999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26.395199999999999</v>
      </c>
      <c r="AL55">
        <v>13.363</v>
      </c>
      <c r="AM55">
        <v>0</v>
      </c>
      <c r="AN55">
        <v>0.59302999999999995</v>
      </c>
      <c r="AO55">
        <v>1.1759999999999999</v>
      </c>
      <c r="AP55">
        <v>5.1239999999999997</v>
      </c>
      <c r="AQ55">
        <v>0</v>
      </c>
      <c r="AR55">
        <v>6.6239999999999997</v>
      </c>
      <c r="AS55">
        <v>10.7616</v>
      </c>
      <c r="AT55">
        <v>20.000024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2006.2474219999997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336.88069999999999</v>
      </c>
      <c r="L56">
        <v>387.23009999999999</v>
      </c>
      <c r="M56">
        <v>92</v>
      </c>
      <c r="N56">
        <v>92.025000000000006</v>
      </c>
      <c r="O56">
        <v>123.66562500000001</v>
      </c>
      <c r="P56">
        <v>88.5</v>
      </c>
      <c r="Q56">
        <v>4.5374999999999996</v>
      </c>
      <c r="R56">
        <v>27.270700000000001</v>
      </c>
      <c r="S56">
        <v>15.703099999999999</v>
      </c>
      <c r="T56">
        <v>0</v>
      </c>
      <c r="U56">
        <v>418.77</v>
      </c>
      <c r="V56">
        <v>14.37</v>
      </c>
      <c r="W56">
        <v>35.346499999999999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26.395199999999999</v>
      </c>
      <c r="AL56">
        <v>13.363</v>
      </c>
      <c r="AM56">
        <v>0</v>
      </c>
      <c r="AN56">
        <v>0.59302999999999995</v>
      </c>
      <c r="AO56">
        <v>1.1759999999999999</v>
      </c>
      <c r="AP56">
        <v>5.1239999999999997</v>
      </c>
      <c r="AQ56">
        <v>0</v>
      </c>
      <c r="AR56">
        <v>6.6239999999999997</v>
      </c>
      <c r="AS56">
        <v>10.7616</v>
      </c>
      <c r="AT56">
        <v>20.000024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2004.0005309999997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336.88069999999999</v>
      </c>
      <c r="L57">
        <v>387.23009999999999</v>
      </c>
      <c r="M57">
        <v>92</v>
      </c>
      <c r="N57">
        <v>92.025000000000006</v>
      </c>
      <c r="O57">
        <v>123.66562500000001</v>
      </c>
      <c r="P57">
        <v>88.5</v>
      </c>
      <c r="Q57">
        <v>4.5374999999999996</v>
      </c>
      <c r="R57">
        <v>27.270700000000001</v>
      </c>
      <c r="S57">
        <v>15.703099999999999</v>
      </c>
      <c r="T57">
        <v>0</v>
      </c>
      <c r="U57">
        <v>418.77</v>
      </c>
      <c r="V57">
        <v>14.37</v>
      </c>
      <c r="W57">
        <v>40.596839000000003</v>
      </c>
      <c r="X57">
        <v>98.34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26.395199999999999</v>
      </c>
      <c r="AL57">
        <v>13.363</v>
      </c>
      <c r="AM57">
        <v>0</v>
      </c>
      <c r="AN57">
        <v>0.59302999999999995</v>
      </c>
      <c r="AO57">
        <v>1.1759999999999999</v>
      </c>
      <c r="AP57">
        <v>11.922267</v>
      </c>
      <c r="AQ57">
        <v>0</v>
      </c>
      <c r="AR57">
        <v>6.6239999999999997</v>
      </c>
      <c r="AS57">
        <v>10.7616</v>
      </c>
      <c r="AT57">
        <v>20.000024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2022.5699369999995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336.88069999999999</v>
      </c>
      <c r="L58">
        <v>387.23009999999999</v>
      </c>
      <c r="M58">
        <v>92</v>
      </c>
      <c r="N58">
        <v>92.025000000000006</v>
      </c>
      <c r="O58">
        <v>123.66562500000001</v>
      </c>
      <c r="P58">
        <v>88.5</v>
      </c>
      <c r="Q58">
        <v>4.5374999999999996</v>
      </c>
      <c r="R58">
        <v>27.270700000000001</v>
      </c>
      <c r="S58">
        <v>15.703099999999999</v>
      </c>
      <c r="T58">
        <v>0</v>
      </c>
      <c r="U58">
        <v>418.77</v>
      </c>
      <c r="V58">
        <v>14.37</v>
      </c>
      <c r="W58">
        <v>45.22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26.395199999999999</v>
      </c>
      <c r="AL58">
        <v>13.363</v>
      </c>
      <c r="AM58">
        <v>0</v>
      </c>
      <c r="AN58">
        <v>0.59302999999999995</v>
      </c>
      <c r="AO58">
        <v>1.1759999999999999</v>
      </c>
      <c r="AP58">
        <v>11.922267</v>
      </c>
      <c r="AQ58">
        <v>0</v>
      </c>
      <c r="AR58">
        <v>6.6239999999999997</v>
      </c>
      <c r="AS58">
        <v>10.7616</v>
      </c>
      <c r="AT58">
        <v>20.000024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2027.1930979999995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336.88069999999999</v>
      </c>
      <c r="L59">
        <v>387.23009999999999</v>
      </c>
      <c r="M59">
        <v>92</v>
      </c>
      <c r="N59">
        <v>92.025000000000006</v>
      </c>
      <c r="O59">
        <v>123.66562500000001</v>
      </c>
      <c r="P59">
        <v>88.5</v>
      </c>
      <c r="Q59">
        <v>4.5374999999999996</v>
      </c>
      <c r="R59">
        <v>27.270700000000001</v>
      </c>
      <c r="S59">
        <v>15.703099999999999</v>
      </c>
      <c r="T59">
        <v>0</v>
      </c>
      <c r="U59">
        <v>418.77</v>
      </c>
      <c r="V59">
        <v>20.73</v>
      </c>
      <c r="W59">
        <v>45.22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0</v>
      </c>
      <c r="AI59">
        <v>0</v>
      </c>
      <c r="AJ59">
        <v>0</v>
      </c>
      <c r="AK59">
        <v>26.395199999999999</v>
      </c>
      <c r="AL59">
        <v>13.363</v>
      </c>
      <c r="AM59">
        <v>0</v>
      </c>
      <c r="AN59">
        <v>0.59302999999999995</v>
      </c>
      <c r="AO59">
        <v>1.1759999999999999</v>
      </c>
      <c r="AP59">
        <v>11.922267</v>
      </c>
      <c r="AQ59">
        <v>0</v>
      </c>
      <c r="AR59">
        <v>6.6239999999999997</v>
      </c>
      <c r="AS59">
        <v>10.7616</v>
      </c>
      <c r="AT59">
        <v>20.000024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2033.5530979999996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341.56009999999998</v>
      </c>
      <c r="L60">
        <v>387.23009999999999</v>
      </c>
      <c r="M60">
        <v>92</v>
      </c>
      <c r="N60">
        <v>92.025000000000006</v>
      </c>
      <c r="O60">
        <v>123.66562500000001</v>
      </c>
      <c r="P60">
        <v>88.5</v>
      </c>
      <c r="Q60">
        <v>4.5374999999999996</v>
      </c>
      <c r="R60">
        <v>33.500278999999999</v>
      </c>
      <c r="S60">
        <v>15.703099999999999</v>
      </c>
      <c r="T60">
        <v>0</v>
      </c>
      <c r="U60">
        <v>418.77</v>
      </c>
      <c r="V60">
        <v>20.73</v>
      </c>
      <c r="W60">
        <v>45.22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0</v>
      </c>
      <c r="AI60">
        <v>0</v>
      </c>
      <c r="AJ60">
        <v>0</v>
      </c>
      <c r="AK60">
        <v>26.395199999999999</v>
      </c>
      <c r="AL60">
        <v>13.363</v>
      </c>
      <c r="AM60">
        <v>0</v>
      </c>
      <c r="AN60">
        <v>0.59302999999999995</v>
      </c>
      <c r="AO60">
        <v>1.1759999999999999</v>
      </c>
      <c r="AP60">
        <v>6.4050000000000002</v>
      </c>
      <c r="AQ60">
        <v>0</v>
      </c>
      <c r="AR60">
        <v>6.6239999999999997</v>
      </c>
      <c r="AS60">
        <v>10.7616</v>
      </c>
      <c r="AT60">
        <v>20.000024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2038.9448099999997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341.56009999999998</v>
      </c>
      <c r="L61">
        <v>424.6551</v>
      </c>
      <c r="M61">
        <v>92</v>
      </c>
      <c r="N61">
        <v>92.025000000000006</v>
      </c>
      <c r="O61">
        <v>123.66562500000001</v>
      </c>
      <c r="P61">
        <v>88.5</v>
      </c>
      <c r="Q61">
        <v>6.532311</v>
      </c>
      <c r="R61">
        <v>33.57</v>
      </c>
      <c r="S61">
        <v>15.703099999999999</v>
      </c>
      <c r="T61">
        <v>0</v>
      </c>
      <c r="U61">
        <v>418.77</v>
      </c>
      <c r="V61">
        <v>20.73</v>
      </c>
      <c r="W61">
        <v>45.22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0</v>
      </c>
      <c r="AI61">
        <v>0</v>
      </c>
      <c r="AJ61">
        <v>0</v>
      </c>
      <c r="AK61">
        <v>26.395199999999999</v>
      </c>
      <c r="AL61">
        <v>24.402000000000001</v>
      </c>
      <c r="AM61">
        <v>0</v>
      </c>
      <c r="AN61">
        <v>0.59302999999999995</v>
      </c>
      <c r="AO61">
        <v>1.1759999999999999</v>
      </c>
      <c r="AP61">
        <v>6.4050000000000002</v>
      </c>
      <c r="AQ61">
        <v>0</v>
      </c>
      <c r="AR61">
        <v>6.6239999999999997</v>
      </c>
      <c r="AS61">
        <v>14.124599999999999</v>
      </c>
      <c r="AT61">
        <v>20.000024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2092.8363419999996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341.56009999999998</v>
      </c>
      <c r="L62">
        <v>444.6551</v>
      </c>
      <c r="M62">
        <v>92</v>
      </c>
      <c r="N62">
        <v>92.025000000000006</v>
      </c>
      <c r="O62">
        <v>123.66562500000001</v>
      </c>
      <c r="P62">
        <v>88.5</v>
      </c>
      <c r="Q62">
        <v>6.9250999999999996</v>
      </c>
      <c r="R62">
        <v>33.57</v>
      </c>
      <c r="S62">
        <v>18.147513</v>
      </c>
      <c r="T62">
        <v>0</v>
      </c>
      <c r="U62">
        <v>418.77</v>
      </c>
      <c r="V62">
        <v>20.73</v>
      </c>
      <c r="W62">
        <v>45.22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0</v>
      </c>
      <c r="AI62">
        <v>0</v>
      </c>
      <c r="AJ62">
        <v>0</v>
      </c>
      <c r="AK62">
        <v>26.395199999999999</v>
      </c>
      <c r="AL62">
        <v>70.882000000000005</v>
      </c>
      <c r="AM62">
        <v>0</v>
      </c>
      <c r="AN62">
        <v>0.59302999999999995</v>
      </c>
      <c r="AO62">
        <v>1.1759999999999999</v>
      </c>
      <c r="AP62">
        <v>6.4050000000000002</v>
      </c>
      <c r="AQ62">
        <v>15.561</v>
      </c>
      <c r="AR62">
        <v>6.6239999999999997</v>
      </c>
      <c r="AS62">
        <v>14.124599999999999</v>
      </c>
      <c r="AT62">
        <v>20.000024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2177.7145439999995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444.6551</v>
      </c>
      <c r="M63">
        <v>92</v>
      </c>
      <c r="N63">
        <v>92.025000000000006</v>
      </c>
      <c r="O63">
        <v>123.66562500000001</v>
      </c>
      <c r="P63">
        <v>88.5</v>
      </c>
      <c r="Q63">
        <v>6.9250999999999996</v>
      </c>
      <c r="R63">
        <v>33.57</v>
      </c>
      <c r="S63">
        <v>22.291269</v>
      </c>
      <c r="T63">
        <v>0</v>
      </c>
      <c r="U63">
        <v>418.77</v>
      </c>
      <c r="V63">
        <v>20.73</v>
      </c>
      <c r="W63">
        <v>45.22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0</v>
      </c>
      <c r="AI63">
        <v>0</v>
      </c>
      <c r="AJ63">
        <v>0</v>
      </c>
      <c r="AK63">
        <v>26.395199999999999</v>
      </c>
      <c r="AL63">
        <v>24.402000000000001</v>
      </c>
      <c r="AM63">
        <v>0</v>
      </c>
      <c r="AN63">
        <v>0.59302999999999995</v>
      </c>
      <c r="AO63">
        <v>1.1759999999999999</v>
      </c>
      <c r="AP63">
        <v>6.4050000000000002</v>
      </c>
      <c r="AQ63">
        <v>15.561</v>
      </c>
      <c r="AR63">
        <v>6.6239999999999997</v>
      </c>
      <c r="AS63">
        <v>14.124599999999999</v>
      </c>
      <c r="AT63">
        <v>20.000024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2128.8575000000001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474.6551</v>
      </c>
      <c r="M64">
        <v>92</v>
      </c>
      <c r="N64">
        <v>92.025000000000006</v>
      </c>
      <c r="O64">
        <v>123.66562500000001</v>
      </c>
      <c r="P64">
        <v>88.5</v>
      </c>
      <c r="Q64">
        <v>6.9250999999999996</v>
      </c>
      <c r="R64">
        <v>33.57</v>
      </c>
      <c r="S64">
        <v>22.293600000000001</v>
      </c>
      <c r="T64">
        <v>0</v>
      </c>
      <c r="U64">
        <v>418.77</v>
      </c>
      <c r="V64">
        <v>20.73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0</v>
      </c>
      <c r="AI64">
        <v>0</v>
      </c>
      <c r="AJ64">
        <v>0</v>
      </c>
      <c r="AK64">
        <v>26.395199999999999</v>
      </c>
      <c r="AL64">
        <v>13.363</v>
      </c>
      <c r="AM64">
        <v>0</v>
      </c>
      <c r="AN64">
        <v>0.59302999999999995</v>
      </c>
      <c r="AO64">
        <v>1.1759999999999999</v>
      </c>
      <c r="AP64">
        <v>6.4050000000000002</v>
      </c>
      <c r="AQ64">
        <v>15.561</v>
      </c>
      <c r="AR64">
        <v>6.6239999999999997</v>
      </c>
      <c r="AS64">
        <v>14.124599999999999</v>
      </c>
      <c r="AT64">
        <v>20.000024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2147.820831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546.92641000000003</v>
      </c>
      <c r="M65">
        <v>92</v>
      </c>
      <c r="N65">
        <v>92.025000000000006</v>
      </c>
      <c r="O65">
        <v>123.66562500000001</v>
      </c>
      <c r="P65">
        <v>88.5</v>
      </c>
      <c r="Q65">
        <v>6.9250999999999996</v>
      </c>
      <c r="R65">
        <v>33.57</v>
      </c>
      <c r="S65">
        <v>22.293600000000001</v>
      </c>
      <c r="T65">
        <v>0</v>
      </c>
      <c r="U65">
        <v>418.77</v>
      </c>
      <c r="V65">
        <v>20.73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22.728000000000002</v>
      </c>
      <c r="AI65">
        <v>0</v>
      </c>
      <c r="AJ65">
        <v>0</v>
      </c>
      <c r="AK65">
        <v>26.395199999999999</v>
      </c>
      <c r="AL65">
        <v>13.363</v>
      </c>
      <c r="AM65">
        <v>0</v>
      </c>
      <c r="AN65">
        <v>0.59302999999999995</v>
      </c>
      <c r="AO65">
        <v>1.1759999999999999</v>
      </c>
      <c r="AP65">
        <v>6.4050000000000002</v>
      </c>
      <c r="AQ65">
        <v>31.122</v>
      </c>
      <c r="AR65">
        <v>6.6239999999999997</v>
      </c>
      <c r="AS65">
        <v>9.4163999999999994</v>
      </c>
      <c r="AT65">
        <v>20.000024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2253.6729409999998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652.09662200000002</v>
      </c>
      <c r="M66">
        <v>92</v>
      </c>
      <c r="N66">
        <v>92.025000000000006</v>
      </c>
      <c r="O66">
        <v>123.66562500000001</v>
      </c>
      <c r="P66">
        <v>88.5</v>
      </c>
      <c r="Q66">
        <v>9.99</v>
      </c>
      <c r="R66">
        <v>33.57</v>
      </c>
      <c r="S66">
        <v>26.3901</v>
      </c>
      <c r="T66">
        <v>0</v>
      </c>
      <c r="U66">
        <v>418.77</v>
      </c>
      <c r="V66">
        <v>20.73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46.781799999999997</v>
      </c>
      <c r="AI66">
        <v>0</v>
      </c>
      <c r="AJ66">
        <v>0</v>
      </c>
      <c r="AK66">
        <v>26.395199999999999</v>
      </c>
      <c r="AL66">
        <v>13.363</v>
      </c>
      <c r="AM66">
        <v>0</v>
      </c>
      <c r="AN66">
        <v>0.59302999999999995</v>
      </c>
      <c r="AO66">
        <v>1.1759999999999999</v>
      </c>
      <c r="AP66">
        <v>6.4050000000000002</v>
      </c>
      <c r="AQ66">
        <v>31.122</v>
      </c>
      <c r="AR66">
        <v>6.6239999999999997</v>
      </c>
      <c r="AS66">
        <v>9.4163999999999994</v>
      </c>
      <c r="AT66">
        <v>20.000024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2390.0583529999994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653.15009999999995</v>
      </c>
      <c r="M67">
        <v>92</v>
      </c>
      <c r="N67">
        <v>92.025000000000006</v>
      </c>
      <c r="O67">
        <v>123.66562500000001</v>
      </c>
      <c r="P67">
        <v>88.5</v>
      </c>
      <c r="Q67">
        <v>9.99</v>
      </c>
      <c r="R67">
        <v>33.57</v>
      </c>
      <c r="S67">
        <v>26.3901</v>
      </c>
      <c r="T67">
        <v>0</v>
      </c>
      <c r="U67">
        <v>418.77</v>
      </c>
      <c r="V67">
        <v>20.73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19.971599999999999</v>
      </c>
      <c r="AH67">
        <v>46.781799999999997</v>
      </c>
      <c r="AI67">
        <v>0</v>
      </c>
      <c r="AJ67">
        <v>0</v>
      </c>
      <c r="AK67">
        <v>26.395199999999999</v>
      </c>
      <c r="AL67">
        <v>13.363</v>
      </c>
      <c r="AM67">
        <v>0</v>
      </c>
      <c r="AN67">
        <v>0.59302999999999995</v>
      </c>
      <c r="AO67">
        <v>1.1759999999999999</v>
      </c>
      <c r="AP67">
        <v>5.7645</v>
      </c>
      <c r="AQ67">
        <v>46.683</v>
      </c>
      <c r="AR67">
        <v>6.6239999999999997</v>
      </c>
      <c r="AS67">
        <v>9.4163999999999994</v>
      </c>
      <c r="AT67">
        <v>20.000024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2406.0323309999999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92</v>
      </c>
      <c r="N68">
        <v>92.025000000000006</v>
      </c>
      <c r="O68">
        <v>123.66562500000001</v>
      </c>
      <c r="P68">
        <v>88.5</v>
      </c>
      <c r="Q68">
        <v>9.99</v>
      </c>
      <c r="R68">
        <v>33.57</v>
      </c>
      <c r="S68">
        <v>26.3901</v>
      </c>
      <c r="T68">
        <v>0</v>
      </c>
      <c r="U68">
        <v>418.77</v>
      </c>
      <c r="V68">
        <v>20.73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19.971599999999999</v>
      </c>
      <c r="AH68">
        <v>46.781799999999997</v>
      </c>
      <c r="AI68">
        <v>0</v>
      </c>
      <c r="AJ68">
        <v>0</v>
      </c>
      <c r="AK68">
        <v>26.395199999999999</v>
      </c>
      <c r="AL68">
        <v>13.363</v>
      </c>
      <c r="AM68">
        <v>0</v>
      </c>
      <c r="AN68">
        <v>0.59302999999999995</v>
      </c>
      <c r="AO68">
        <v>1.1759999999999999</v>
      </c>
      <c r="AP68">
        <v>5.7645</v>
      </c>
      <c r="AQ68">
        <v>46.683</v>
      </c>
      <c r="AR68">
        <v>6.6239999999999997</v>
      </c>
      <c r="AS68">
        <v>9.4163999999999994</v>
      </c>
      <c r="AT68">
        <v>20.000024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2406.0323309999999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45</v>
      </c>
      <c r="N69">
        <v>92.025000000000006</v>
      </c>
      <c r="O69">
        <v>123.66562500000001</v>
      </c>
      <c r="P69">
        <v>88.5</v>
      </c>
      <c r="Q69">
        <v>9.99</v>
      </c>
      <c r="R69">
        <v>33.57</v>
      </c>
      <c r="S69">
        <v>26.3901</v>
      </c>
      <c r="T69">
        <v>0</v>
      </c>
      <c r="U69">
        <v>418.77</v>
      </c>
      <c r="V69">
        <v>20.73</v>
      </c>
      <c r="W69">
        <v>45.22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19.971599999999999</v>
      </c>
      <c r="AH69">
        <v>46.781799999999997</v>
      </c>
      <c r="AI69">
        <v>0</v>
      </c>
      <c r="AJ69">
        <v>0</v>
      </c>
      <c r="AK69">
        <v>26.395199999999999</v>
      </c>
      <c r="AL69">
        <v>13.363</v>
      </c>
      <c r="AM69">
        <v>0</v>
      </c>
      <c r="AN69">
        <v>0.59302999999999995</v>
      </c>
      <c r="AO69">
        <v>1.1759999999999999</v>
      </c>
      <c r="AP69">
        <v>5.7645</v>
      </c>
      <c r="AQ69">
        <v>62.244</v>
      </c>
      <c r="AR69">
        <v>6.6239999999999997</v>
      </c>
      <c r="AS69">
        <v>9.4163999999999994</v>
      </c>
      <c r="AT69">
        <v>20.000024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2374.593331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45</v>
      </c>
      <c r="N70">
        <v>92.025000000000006</v>
      </c>
      <c r="O70">
        <v>123.66562500000001</v>
      </c>
      <c r="P70">
        <v>88.5</v>
      </c>
      <c r="Q70">
        <v>9.99</v>
      </c>
      <c r="R70">
        <v>33.57</v>
      </c>
      <c r="S70">
        <v>26.3901</v>
      </c>
      <c r="T70">
        <v>0</v>
      </c>
      <c r="U70">
        <v>418.77</v>
      </c>
      <c r="V70">
        <v>20.73</v>
      </c>
      <c r="W70">
        <v>45.22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19.971599999999999</v>
      </c>
      <c r="AH70">
        <v>46.781799999999997</v>
      </c>
      <c r="AI70">
        <v>0</v>
      </c>
      <c r="AJ70">
        <v>0</v>
      </c>
      <c r="AK70">
        <v>26.395199999999999</v>
      </c>
      <c r="AL70">
        <v>13.363</v>
      </c>
      <c r="AM70">
        <v>0</v>
      </c>
      <c r="AN70">
        <v>0.59302999999999995</v>
      </c>
      <c r="AO70">
        <v>1.1759999999999999</v>
      </c>
      <c r="AP70">
        <v>5.7645</v>
      </c>
      <c r="AQ70">
        <v>62.244</v>
      </c>
      <c r="AR70">
        <v>6.6239999999999997</v>
      </c>
      <c r="AS70">
        <v>9.4163999999999994</v>
      </c>
      <c r="AT70">
        <v>20.000024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2374.593331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45</v>
      </c>
      <c r="N71">
        <v>92.025000000000006</v>
      </c>
      <c r="O71">
        <v>123.66562500000001</v>
      </c>
      <c r="P71">
        <v>88.5</v>
      </c>
      <c r="Q71">
        <v>9.99</v>
      </c>
      <c r="R71">
        <v>33.57</v>
      </c>
      <c r="S71">
        <v>26.3901</v>
      </c>
      <c r="T71">
        <v>0</v>
      </c>
      <c r="U71">
        <v>418.77</v>
      </c>
      <c r="V71">
        <v>20.73</v>
      </c>
      <c r="W71">
        <v>45.22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19.971599999999999</v>
      </c>
      <c r="AH71">
        <v>46.781799999999997</v>
      </c>
      <c r="AI71">
        <v>0</v>
      </c>
      <c r="AJ71">
        <v>0</v>
      </c>
      <c r="AK71">
        <v>26.395199999999999</v>
      </c>
      <c r="AL71">
        <v>13.363</v>
      </c>
      <c r="AM71">
        <v>0</v>
      </c>
      <c r="AN71">
        <v>0.59302999999999995</v>
      </c>
      <c r="AO71">
        <v>1.1759999999999999</v>
      </c>
      <c r="AP71">
        <v>5.7645</v>
      </c>
      <c r="AQ71">
        <v>62.244</v>
      </c>
      <c r="AR71">
        <v>6.6239999999999997</v>
      </c>
      <c r="AS71">
        <v>9.4163999999999994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2374.593331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45</v>
      </c>
      <c r="N72">
        <v>92.025000000000006</v>
      </c>
      <c r="O72">
        <v>123.66562500000001</v>
      </c>
      <c r="P72">
        <v>88.5</v>
      </c>
      <c r="Q72">
        <v>9.99</v>
      </c>
      <c r="R72">
        <v>33.57</v>
      </c>
      <c r="S72">
        <v>26.3901</v>
      </c>
      <c r="T72">
        <v>0</v>
      </c>
      <c r="U72">
        <v>418.77</v>
      </c>
      <c r="V72">
        <v>20.73</v>
      </c>
      <c r="W72">
        <v>45.22</v>
      </c>
      <c r="X72">
        <v>98.34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9.1360360000000007</v>
      </c>
      <c r="AE72">
        <v>16.478852</v>
      </c>
      <c r="AF72">
        <v>8.8740000000000006</v>
      </c>
      <c r="AG72">
        <v>19.971599999999999</v>
      </c>
      <c r="AH72">
        <v>46.781799999999997</v>
      </c>
      <c r="AI72">
        <v>3.1825000000000001</v>
      </c>
      <c r="AJ72">
        <v>0</v>
      </c>
      <c r="AK72">
        <v>26.395199999999999</v>
      </c>
      <c r="AL72">
        <v>13.363</v>
      </c>
      <c r="AM72">
        <v>0</v>
      </c>
      <c r="AN72">
        <v>0.59302999999999995</v>
      </c>
      <c r="AO72">
        <v>1.1759999999999999</v>
      </c>
      <c r="AP72">
        <v>5.7645</v>
      </c>
      <c r="AQ72">
        <v>62.244</v>
      </c>
      <c r="AR72">
        <v>6.6239999999999997</v>
      </c>
      <c r="AS72">
        <v>9.4163999999999994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2393.9428670000002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653.15009999999995</v>
      </c>
      <c r="M73">
        <v>45</v>
      </c>
      <c r="N73">
        <v>92.025000000000006</v>
      </c>
      <c r="O73">
        <v>123.66562500000001</v>
      </c>
      <c r="P73">
        <v>88.5</v>
      </c>
      <c r="Q73">
        <v>9.99</v>
      </c>
      <c r="R73">
        <v>33.57</v>
      </c>
      <c r="S73">
        <v>26.3901</v>
      </c>
      <c r="T73">
        <v>0</v>
      </c>
      <c r="U73">
        <v>418.77</v>
      </c>
      <c r="V73">
        <v>20.73</v>
      </c>
      <c r="W73">
        <v>45.22</v>
      </c>
      <c r="X73">
        <v>98.34</v>
      </c>
      <c r="Y73">
        <v>0</v>
      </c>
      <c r="Z73">
        <v>0</v>
      </c>
      <c r="AA73">
        <v>13.983000000000001</v>
      </c>
      <c r="AB73">
        <v>0</v>
      </c>
      <c r="AC73">
        <v>0</v>
      </c>
      <c r="AD73">
        <v>18.272072000000001</v>
      </c>
      <c r="AE73">
        <v>16.478852</v>
      </c>
      <c r="AF73">
        <v>8.8740000000000006</v>
      </c>
      <c r="AG73">
        <v>19.971599999999999</v>
      </c>
      <c r="AH73">
        <v>70.172700000000006</v>
      </c>
      <c r="AI73">
        <v>6.3650000000000002</v>
      </c>
      <c r="AJ73">
        <v>0</v>
      </c>
      <c r="AK73">
        <v>26.395199999999999</v>
      </c>
      <c r="AL73">
        <v>13.363</v>
      </c>
      <c r="AM73">
        <v>0</v>
      </c>
      <c r="AN73">
        <v>0.59302999999999995</v>
      </c>
      <c r="AO73">
        <v>1.1759999999999999</v>
      </c>
      <c r="AP73">
        <v>5.7645</v>
      </c>
      <c r="AQ73">
        <v>62.244</v>
      </c>
      <c r="AR73">
        <v>11.04</v>
      </c>
      <c r="AS73">
        <v>9.4163999999999994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2441.0203029999998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653.15009999999995</v>
      </c>
      <c r="M74">
        <v>45</v>
      </c>
      <c r="N74">
        <v>92.025000000000006</v>
      </c>
      <c r="O74">
        <v>123.66562500000001</v>
      </c>
      <c r="P74">
        <v>88.5</v>
      </c>
      <c r="Q74">
        <v>9.99</v>
      </c>
      <c r="R74">
        <v>33.57</v>
      </c>
      <c r="S74">
        <v>26.3901</v>
      </c>
      <c r="T74">
        <v>0</v>
      </c>
      <c r="U74">
        <v>418.77</v>
      </c>
      <c r="V74">
        <v>20.73</v>
      </c>
      <c r="W74">
        <v>45.22</v>
      </c>
      <c r="X74">
        <v>98.34</v>
      </c>
      <c r="Y74">
        <v>0</v>
      </c>
      <c r="Z74">
        <v>0</v>
      </c>
      <c r="AA74">
        <v>28.045000000000002</v>
      </c>
      <c r="AB74">
        <v>13.0634</v>
      </c>
      <c r="AC74">
        <v>0</v>
      </c>
      <c r="AD74">
        <v>27.408107999999999</v>
      </c>
      <c r="AE74">
        <v>16.478852</v>
      </c>
      <c r="AF74">
        <v>17.748000000000001</v>
      </c>
      <c r="AG74">
        <v>19.971599999999999</v>
      </c>
      <c r="AH74">
        <v>93.184799999999996</v>
      </c>
      <c r="AI74">
        <v>32.700823999999997</v>
      </c>
      <c r="AJ74">
        <v>0</v>
      </c>
      <c r="AK74">
        <v>26.395199999999999</v>
      </c>
      <c r="AL74">
        <v>13.363</v>
      </c>
      <c r="AM74">
        <v>5.2786799999999996</v>
      </c>
      <c r="AN74">
        <v>0.59302999999999995</v>
      </c>
      <c r="AO74">
        <v>1.1759999999999999</v>
      </c>
      <c r="AP74">
        <v>5.7645</v>
      </c>
      <c r="AQ74">
        <v>62.244</v>
      </c>
      <c r="AR74">
        <v>11.04</v>
      </c>
      <c r="AS74">
        <v>9.4163999999999994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2540.7823430000003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653.15009999999995</v>
      </c>
      <c r="M75">
        <v>45</v>
      </c>
      <c r="N75">
        <v>92.025000000000006</v>
      </c>
      <c r="O75">
        <v>123.66562500000001</v>
      </c>
      <c r="P75">
        <v>88.5</v>
      </c>
      <c r="Q75">
        <v>9.99</v>
      </c>
      <c r="R75">
        <v>33.57</v>
      </c>
      <c r="S75">
        <v>26.3901</v>
      </c>
      <c r="T75">
        <v>0</v>
      </c>
      <c r="U75">
        <v>418.77</v>
      </c>
      <c r="V75">
        <v>20.73</v>
      </c>
      <c r="W75">
        <v>45.22</v>
      </c>
      <c r="X75">
        <v>98.34</v>
      </c>
      <c r="Y75">
        <v>0</v>
      </c>
      <c r="Z75">
        <v>0</v>
      </c>
      <c r="AA75">
        <v>39.5</v>
      </c>
      <c r="AB75">
        <v>13.0634</v>
      </c>
      <c r="AC75">
        <v>0</v>
      </c>
      <c r="AD75">
        <v>36.544144000000003</v>
      </c>
      <c r="AE75">
        <v>32.957704</v>
      </c>
      <c r="AF75">
        <v>26.622</v>
      </c>
      <c r="AG75">
        <v>19.971599999999999</v>
      </c>
      <c r="AH75">
        <v>116.9545</v>
      </c>
      <c r="AI75">
        <v>32.700823999999997</v>
      </c>
      <c r="AJ75">
        <v>0</v>
      </c>
      <c r="AK75">
        <v>26.395199999999999</v>
      </c>
      <c r="AL75">
        <v>13.363</v>
      </c>
      <c r="AM75">
        <v>10.557359999999999</v>
      </c>
      <c r="AN75">
        <v>0.59302999999999995</v>
      </c>
      <c r="AO75">
        <v>1.1759999999999999</v>
      </c>
      <c r="AP75">
        <v>5.7645</v>
      </c>
      <c r="AQ75">
        <v>62.244</v>
      </c>
      <c r="AR75">
        <v>11.04</v>
      </c>
      <c r="AS75">
        <v>9.4163999999999994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2615.7746109999994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45</v>
      </c>
      <c r="N76">
        <v>92.025000000000006</v>
      </c>
      <c r="O76">
        <v>123.66562500000001</v>
      </c>
      <c r="P76">
        <v>88.5</v>
      </c>
      <c r="Q76">
        <v>9.99</v>
      </c>
      <c r="R76">
        <v>33.57</v>
      </c>
      <c r="S76">
        <v>26.3901</v>
      </c>
      <c r="T76">
        <v>0</v>
      </c>
      <c r="U76">
        <v>418.77</v>
      </c>
      <c r="V76">
        <v>20.73</v>
      </c>
      <c r="W76">
        <v>45.22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39.0456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18.591999999999999</v>
      </c>
      <c r="AM76">
        <v>15.804048</v>
      </c>
      <c r="AN76">
        <v>0.59302999999999995</v>
      </c>
      <c r="AO76">
        <v>1.1759999999999999</v>
      </c>
      <c r="AP76">
        <v>5.7645</v>
      </c>
      <c r="AQ76">
        <v>62.244</v>
      </c>
      <c r="AR76">
        <v>11.04</v>
      </c>
      <c r="AS76">
        <v>9.4163999999999994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2736.8786910000003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45</v>
      </c>
      <c r="N77">
        <v>92.025000000000006</v>
      </c>
      <c r="O77">
        <v>123.66562500000001</v>
      </c>
      <c r="P77">
        <v>88.5</v>
      </c>
      <c r="Q77">
        <v>9.99</v>
      </c>
      <c r="R77">
        <v>33.57</v>
      </c>
      <c r="S77">
        <v>26.3901</v>
      </c>
      <c r="T77">
        <v>0</v>
      </c>
      <c r="U77">
        <v>418.77</v>
      </c>
      <c r="V77">
        <v>20.73</v>
      </c>
      <c r="W77">
        <v>45.22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39.0456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13.363</v>
      </c>
      <c r="AM77">
        <v>15.804048</v>
      </c>
      <c r="AN77">
        <v>0.59302999999999995</v>
      </c>
      <c r="AO77">
        <v>1.1759999999999999</v>
      </c>
      <c r="AP77">
        <v>5.7645</v>
      </c>
      <c r="AQ77">
        <v>62.244</v>
      </c>
      <c r="AR77">
        <v>11.04</v>
      </c>
      <c r="AS77">
        <v>9.4163999999999994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2731.6496910000001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45</v>
      </c>
      <c r="N78">
        <v>92.025000000000006</v>
      </c>
      <c r="O78">
        <v>123.66562500000001</v>
      </c>
      <c r="P78">
        <v>88.5</v>
      </c>
      <c r="Q78">
        <v>9.99</v>
      </c>
      <c r="R78">
        <v>33.57</v>
      </c>
      <c r="S78">
        <v>26.3901</v>
      </c>
      <c r="T78">
        <v>0</v>
      </c>
      <c r="U78">
        <v>418.77</v>
      </c>
      <c r="V78">
        <v>20.73</v>
      </c>
      <c r="W78">
        <v>45.22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39.0456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13.363</v>
      </c>
      <c r="AM78">
        <v>15.804048</v>
      </c>
      <c r="AN78">
        <v>0.59302999999999995</v>
      </c>
      <c r="AO78">
        <v>1.1759999999999999</v>
      </c>
      <c r="AP78">
        <v>5.7645</v>
      </c>
      <c r="AQ78">
        <v>62.244</v>
      </c>
      <c r="AR78">
        <v>11.04</v>
      </c>
      <c r="AS78">
        <v>9.4163999999999994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2731.6496910000001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45</v>
      </c>
      <c r="N79">
        <v>92.025000000000006</v>
      </c>
      <c r="O79">
        <v>123.66562500000001</v>
      </c>
      <c r="P79">
        <v>88.5</v>
      </c>
      <c r="Q79">
        <v>9.99</v>
      </c>
      <c r="R79">
        <v>33.57</v>
      </c>
      <c r="S79">
        <v>26.3901</v>
      </c>
      <c r="T79">
        <v>0</v>
      </c>
      <c r="U79">
        <v>418.77</v>
      </c>
      <c r="V79">
        <v>19.46</v>
      </c>
      <c r="W79">
        <v>45.22</v>
      </c>
      <c r="X79">
        <v>98.34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39.0456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13.363</v>
      </c>
      <c r="AM79">
        <v>15.804048</v>
      </c>
      <c r="AN79">
        <v>0.59302999999999995</v>
      </c>
      <c r="AO79">
        <v>1.1759999999999999</v>
      </c>
      <c r="AP79">
        <v>5.7645</v>
      </c>
      <c r="AQ79">
        <v>62.244</v>
      </c>
      <c r="AR79">
        <v>49.68</v>
      </c>
      <c r="AS79">
        <v>9.4163999999999994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2754.9166110000001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45</v>
      </c>
      <c r="N80">
        <v>92.025000000000006</v>
      </c>
      <c r="O80">
        <v>123.66562500000001</v>
      </c>
      <c r="P80">
        <v>88.5</v>
      </c>
      <c r="Q80">
        <v>9.99</v>
      </c>
      <c r="R80">
        <v>33.57</v>
      </c>
      <c r="S80">
        <v>26.3901</v>
      </c>
      <c r="T80">
        <v>0</v>
      </c>
      <c r="U80">
        <v>418.77</v>
      </c>
      <c r="V80">
        <v>19.46</v>
      </c>
      <c r="W80">
        <v>45.22</v>
      </c>
      <c r="X80">
        <v>98.34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39.0456</v>
      </c>
      <c r="AG80">
        <v>19.971599999999999</v>
      </c>
      <c r="AH80">
        <v>140.34540000000001</v>
      </c>
      <c r="AI80">
        <v>3.819</v>
      </c>
      <c r="AJ80">
        <v>0</v>
      </c>
      <c r="AK80">
        <v>26.395199999999999</v>
      </c>
      <c r="AL80">
        <v>13.363</v>
      </c>
      <c r="AM80">
        <v>15.804048</v>
      </c>
      <c r="AN80">
        <v>0.59302999999999995</v>
      </c>
      <c r="AO80">
        <v>1.1759999999999999</v>
      </c>
      <c r="AP80">
        <v>5.7645</v>
      </c>
      <c r="AQ80">
        <v>62.244</v>
      </c>
      <c r="AR80">
        <v>49.68</v>
      </c>
      <c r="AS80">
        <v>9.4163999999999994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2735.7317280000002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45</v>
      </c>
      <c r="N81">
        <v>92.025000000000006</v>
      </c>
      <c r="O81">
        <v>123.66562500000001</v>
      </c>
      <c r="P81">
        <v>88.5</v>
      </c>
      <c r="Q81">
        <v>9.99</v>
      </c>
      <c r="R81">
        <v>33.57</v>
      </c>
      <c r="S81">
        <v>26.3901</v>
      </c>
      <c r="T81">
        <v>0</v>
      </c>
      <c r="U81">
        <v>418.77</v>
      </c>
      <c r="V81">
        <v>19.46</v>
      </c>
      <c r="W81">
        <v>44.0075</v>
      </c>
      <c r="X81">
        <v>98.34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39.0456</v>
      </c>
      <c r="AG81">
        <v>19.971599999999999</v>
      </c>
      <c r="AH81">
        <v>132.58000000000001</v>
      </c>
      <c r="AI81">
        <v>0</v>
      </c>
      <c r="AJ81">
        <v>0</v>
      </c>
      <c r="AK81">
        <v>26.395199999999999</v>
      </c>
      <c r="AL81">
        <v>2.5564</v>
      </c>
      <c r="AM81">
        <v>15.804048</v>
      </c>
      <c r="AN81">
        <v>0.59302999999999995</v>
      </c>
      <c r="AO81">
        <v>0.29399999999999998</v>
      </c>
      <c r="AP81">
        <v>5.1239999999999997</v>
      </c>
      <c r="AQ81">
        <v>62.244</v>
      </c>
      <c r="AR81">
        <v>6.6239999999999997</v>
      </c>
      <c r="AS81">
        <v>9.4163999999999994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2631.5331279999991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45</v>
      </c>
      <c r="N82">
        <v>92.025000000000006</v>
      </c>
      <c r="O82">
        <v>123.66562500000001</v>
      </c>
      <c r="P82">
        <v>88.5</v>
      </c>
      <c r="Q82">
        <v>9.99</v>
      </c>
      <c r="R82">
        <v>33.57</v>
      </c>
      <c r="S82">
        <v>26.3901</v>
      </c>
      <c r="T82">
        <v>0</v>
      </c>
      <c r="U82">
        <v>418.77</v>
      </c>
      <c r="V82">
        <v>19.46</v>
      </c>
      <c r="W82">
        <v>44.0075</v>
      </c>
      <c r="X82">
        <v>98.34</v>
      </c>
      <c r="Y82">
        <v>0</v>
      </c>
      <c r="Z82">
        <v>0</v>
      </c>
      <c r="AA82">
        <v>13.983000000000001</v>
      </c>
      <c r="AB82">
        <v>19.995000000000001</v>
      </c>
      <c r="AC82">
        <v>0</v>
      </c>
      <c r="AD82">
        <v>36.544144000000003</v>
      </c>
      <c r="AE82">
        <v>49.436556000000003</v>
      </c>
      <c r="AF82">
        <v>26.622</v>
      </c>
      <c r="AG82">
        <v>19.971599999999999</v>
      </c>
      <c r="AH82">
        <v>113.64</v>
      </c>
      <c r="AI82">
        <v>0</v>
      </c>
      <c r="AJ82">
        <v>0</v>
      </c>
      <c r="AK82">
        <v>26.395199999999999</v>
      </c>
      <c r="AL82">
        <v>2.5564</v>
      </c>
      <c r="AM82">
        <v>10.557359999999999</v>
      </c>
      <c r="AN82">
        <v>0.59302999999999995</v>
      </c>
      <c r="AO82">
        <v>0.29399999999999998</v>
      </c>
      <c r="AP82">
        <v>5.1239999999999997</v>
      </c>
      <c r="AQ82">
        <v>62.244</v>
      </c>
      <c r="AR82">
        <v>6.6239999999999997</v>
      </c>
      <c r="AS82">
        <v>9.4163999999999994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2533.425138999999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45</v>
      </c>
      <c r="N83">
        <v>92.025000000000006</v>
      </c>
      <c r="O83">
        <v>123.66562500000001</v>
      </c>
      <c r="P83">
        <v>88.5</v>
      </c>
      <c r="Q83">
        <v>9.99</v>
      </c>
      <c r="R83">
        <v>33.57</v>
      </c>
      <c r="S83">
        <v>26.3901</v>
      </c>
      <c r="T83">
        <v>0</v>
      </c>
      <c r="U83">
        <v>418.77</v>
      </c>
      <c r="V83">
        <v>19.46</v>
      </c>
      <c r="W83">
        <v>44.0075</v>
      </c>
      <c r="X83">
        <v>98.34</v>
      </c>
      <c r="Y83">
        <v>0</v>
      </c>
      <c r="Z83">
        <v>0</v>
      </c>
      <c r="AA83">
        <v>13.983000000000001</v>
      </c>
      <c r="AB83">
        <v>3.3325</v>
      </c>
      <c r="AC83">
        <v>0</v>
      </c>
      <c r="AD83">
        <v>36.544144000000003</v>
      </c>
      <c r="AE83">
        <v>32.957704</v>
      </c>
      <c r="AF83">
        <v>17.748000000000001</v>
      </c>
      <c r="AG83">
        <v>19.971599999999999</v>
      </c>
      <c r="AH83">
        <v>94.7</v>
      </c>
      <c r="AI83">
        <v>0</v>
      </c>
      <c r="AJ83">
        <v>0</v>
      </c>
      <c r="AK83">
        <v>26.395199999999999</v>
      </c>
      <c r="AL83">
        <v>2.5564</v>
      </c>
      <c r="AM83">
        <v>5.2786799999999996</v>
      </c>
      <c r="AN83">
        <v>0.59302999999999995</v>
      </c>
      <c r="AO83">
        <v>0.29399999999999998</v>
      </c>
      <c r="AP83">
        <v>5.1239999999999997</v>
      </c>
      <c r="AQ83">
        <v>62.244</v>
      </c>
      <c r="AR83">
        <v>6.6239999999999997</v>
      </c>
      <c r="AS83">
        <v>9.4163999999999994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2463.1911069999992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45</v>
      </c>
      <c r="N84">
        <v>92.025000000000006</v>
      </c>
      <c r="O84">
        <v>123.66562500000001</v>
      </c>
      <c r="P84">
        <v>88.5</v>
      </c>
      <c r="Q84">
        <v>9.99</v>
      </c>
      <c r="R84">
        <v>33.57</v>
      </c>
      <c r="S84">
        <v>26.3901</v>
      </c>
      <c r="T84">
        <v>0</v>
      </c>
      <c r="U84">
        <v>418.77</v>
      </c>
      <c r="V84">
        <v>19.46</v>
      </c>
      <c r="W84">
        <v>44.0075</v>
      </c>
      <c r="X84">
        <v>98.34</v>
      </c>
      <c r="Y84">
        <v>0</v>
      </c>
      <c r="Z84">
        <v>0</v>
      </c>
      <c r="AA84">
        <v>7.0309999999999997</v>
      </c>
      <c r="AB84">
        <v>0</v>
      </c>
      <c r="AC84">
        <v>0</v>
      </c>
      <c r="AD84">
        <v>25.099</v>
      </c>
      <c r="AE84">
        <v>16.478852</v>
      </c>
      <c r="AF84">
        <v>8.8740000000000006</v>
      </c>
      <c r="AG84">
        <v>19.971599999999999</v>
      </c>
      <c r="AH84">
        <v>67.236999999999995</v>
      </c>
      <c r="AI84">
        <v>0</v>
      </c>
      <c r="AJ84">
        <v>0</v>
      </c>
      <c r="AK84">
        <v>26.395199999999999</v>
      </c>
      <c r="AL84">
        <v>11.62</v>
      </c>
      <c r="AM84">
        <v>5.2786799999999996</v>
      </c>
      <c r="AN84">
        <v>0.59302999999999995</v>
      </c>
      <c r="AO84">
        <v>0.29399999999999998</v>
      </c>
      <c r="AP84">
        <v>5.1239999999999997</v>
      </c>
      <c r="AQ84">
        <v>62.244</v>
      </c>
      <c r="AR84">
        <v>11.04</v>
      </c>
      <c r="AS84">
        <v>9.4163999999999994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2398.1252109999991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653.15009999999995</v>
      </c>
      <c r="M85">
        <v>45</v>
      </c>
      <c r="N85">
        <v>92.025000000000006</v>
      </c>
      <c r="O85">
        <v>123.66562500000001</v>
      </c>
      <c r="P85">
        <v>88.5</v>
      </c>
      <c r="Q85">
        <v>9.99</v>
      </c>
      <c r="R85">
        <v>33.57</v>
      </c>
      <c r="S85">
        <v>26.3901</v>
      </c>
      <c r="T85">
        <v>0</v>
      </c>
      <c r="U85">
        <v>418.77</v>
      </c>
      <c r="V85">
        <v>19.46</v>
      </c>
      <c r="W85">
        <v>44.0075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18.494</v>
      </c>
      <c r="AE85">
        <v>16.478852</v>
      </c>
      <c r="AF85">
        <v>8.8740000000000006</v>
      </c>
      <c r="AG85">
        <v>19.971599999999999</v>
      </c>
      <c r="AH85">
        <v>42.615000000000002</v>
      </c>
      <c r="AI85">
        <v>0</v>
      </c>
      <c r="AJ85">
        <v>0</v>
      </c>
      <c r="AK85">
        <v>26.395199999999999</v>
      </c>
      <c r="AL85">
        <v>55.776000000000003</v>
      </c>
      <c r="AM85">
        <v>5.2786799999999996</v>
      </c>
      <c r="AN85">
        <v>0.59302999999999995</v>
      </c>
      <c r="AO85">
        <v>0.29399999999999998</v>
      </c>
      <c r="AP85">
        <v>5.1239999999999997</v>
      </c>
      <c r="AQ85">
        <v>62.244</v>
      </c>
      <c r="AR85">
        <v>11.04</v>
      </c>
      <c r="AS85">
        <v>9.4163999999999994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2401.0232109999993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653.15009999999995</v>
      </c>
      <c r="M86">
        <v>45</v>
      </c>
      <c r="N86">
        <v>92.025000000000006</v>
      </c>
      <c r="O86">
        <v>123.66562500000001</v>
      </c>
      <c r="P86">
        <v>88.5</v>
      </c>
      <c r="Q86">
        <v>9.99</v>
      </c>
      <c r="R86">
        <v>33.57</v>
      </c>
      <c r="S86">
        <v>26.3901</v>
      </c>
      <c r="T86">
        <v>0</v>
      </c>
      <c r="U86">
        <v>418.77</v>
      </c>
      <c r="V86">
        <v>19.46</v>
      </c>
      <c r="W86">
        <v>44.0075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17.965599999999998</v>
      </c>
      <c r="AE86">
        <v>16.478852</v>
      </c>
      <c r="AF86">
        <v>8.8740000000000006</v>
      </c>
      <c r="AG86">
        <v>19.971599999999999</v>
      </c>
      <c r="AH86">
        <v>21.780999999999999</v>
      </c>
      <c r="AI86">
        <v>0</v>
      </c>
      <c r="AJ86">
        <v>0</v>
      </c>
      <c r="AK86">
        <v>26.395199999999999</v>
      </c>
      <c r="AL86">
        <v>55.776000000000003</v>
      </c>
      <c r="AM86">
        <v>3.1725400000000001</v>
      </c>
      <c r="AN86">
        <v>0.59302999999999995</v>
      </c>
      <c r="AO86">
        <v>0.29399999999999998</v>
      </c>
      <c r="AP86">
        <v>5.1239999999999997</v>
      </c>
      <c r="AQ86">
        <v>62.244</v>
      </c>
      <c r="AR86">
        <v>11.04</v>
      </c>
      <c r="AS86">
        <v>9.4163999999999994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2373.5546709999994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574.65509999999995</v>
      </c>
      <c r="M87">
        <v>45</v>
      </c>
      <c r="N87">
        <v>92.025000000000006</v>
      </c>
      <c r="O87">
        <v>123.66562500000001</v>
      </c>
      <c r="P87">
        <v>88.5</v>
      </c>
      <c r="Q87">
        <v>9.99</v>
      </c>
      <c r="R87">
        <v>33.57</v>
      </c>
      <c r="S87">
        <v>22.293600000000001</v>
      </c>
      <c r="T87">
        <v>0</v>
      </c>
      <c r="U87">
        <v>418.77</v>
      </c>
      <c r="V87">
        <v>19.46</v>
      </c>
      <c r="W87">
        <v>44.0075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8.1902000000000008</v>
      </c>
      <c r="AE87">
        <v>16.478852</v>
      </c>
      <c r="AF87">
        <v>8.8740000000000006</v>
      </c>
      <c r="AG87">
        <v>19.971599999999999</v>
      </c>
      <c r="AH87">
        <v>21.780999999999999</v>
      </c>
      <c r="AI87">
        <v>0</v>
      </c>
      <c r="AJ87">
        <v>0</v>
      </c>
      <c r="AK87">
        <v>26.395199999999999</v>
      </c>
      <c r="AL87">
        <v>55.776000000000003</v>
      </c>
      <c r="AM87">
        <v>0</v>
      </c>
      <c r="AN87">
        <v>0.59302999999999995</v>
      </c>
      <c r="AO87">
        <v>0.29399999999999998</v>
      </c>
      <c r="AP87">
        <v>5.1239999999999997</v>
      </c>
      <c r="AQ87">
        <v>62.244</v>
      </c>
      <c r="AR87">
        <v>49.68</v>
      </c>
      <c r="AS87">
        <v>9.4163999999999994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2313.6552309999993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474.6551</v>
      </c>
      <c r="M88">
        <v>45</v>
      </c>
      <c r="N88">
        <v>92.025000000000006</v>
      </c>
      <c r="O88">
        <v>123.66562500000001</v>
      </c>
      <c r="P88">
        <v>88.5</v>
      </c>
      <c r="Q88">
        <v>8.4868480000000002</v>
      </c>
      <c r="R88">
        <v>33.57</v>
      </c>
      <c r="S88">
        <v>22.293600000000001</v>
      </c>
      <c r="T88">
        <v>0</v>
      </c>
      <c r="U88">
        <v>418.77</v>
      </c>
      <c r="V88">
        <v>19.46</v>
      </c>
      <c r="W88">
        <v>44.0075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8.1902000000000008</v>
      </c>
      <c r="AE88">
        <v>16.478852</v>
      </c>
      <c r="AF88">
        <v>8.8740000000000006</v>
      </c>
      <c r="AG88">
        <v>19.971599999999999</v>
      </c>
      <c r="AH88">
        <v>21.780999999999999</v>
      </c>
      <c r="AI88">
        <v>0</v>
      </c>
      <c r="AJ88">
        <v>0</v>
      </c>
      <c r="AK88">
        <v>26.395199999999999</v>
      </c>
      <c r="AL88">
        <v>55.776000000000003</v>
      </c>
      <c r="AM88">
        <v>0</v>
      </c>
      <c r="AN88">
        <v>0.59302999999999995</v>
      </c>
      <c r="AO88">
        <v>0.29399999999999998</v>
      </c>
      <c r="AP88">
        <v>5.1239999999999997</v>
      </c>
      <c r="AQ88">
        <v>62.244</v>
      </c>
      <c r="AR88">
        <v>49.68</v>
      </c>
      <c r="AS88">
        <v>9.4163999999999994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2210.152079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427.0951</v>
      </c>
      <c r="M89">
        <v>45</v>
      </c>
      <c r="N89">
        <v>92.025000000000006</v>
      </c>
      <c r="O89">
        <v>123.66562500000001</v>
      </c>
      <c r="P89">
        <v>88.5</v>
      </c>
      <c r="Q89">
        <v>6.9250999999999996</v>
      </c>
      <c r="R89">
        <v>33.57</v>
      </c>
      <c r="S89">
        <v>22.293600000000001</v>
      </c>
      <c r="T89">
        <v>0</v>
      </c>
      <c r="U89">
        <v>418.77</v>
      </c>
      <c r="V89">
        <v>19.46</v>
      </c>
      <c r="W89">
        <v>44.0075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19.971599999999999</v>
      </c>
      <c r="AH89">
        <v>21.780999999999999</v>
      </c>
      <c r="AI89">
        <v>0</v>
      </c>
      <c r="AJ89">
        <v>0</v>
      </c>
      <c r="AK89">
        <v>26.395199999999999</v>
      </c>
      <c r="AL89">
        <v>13.363</v>
      </c>
      <c r="AM89">
        <v>0</v>
      </c>
      <c r="AN89">
        <v>0.59302999999999995</v>
      </c>
      <c r="AO89">
        <v>1.1759999999999999</v>
      </c>
      <c r="AP89">
        <v>5.1239999999999997</v>
      </c>
      <c r="AQ89">
        <v>62.244</v>
      </c>
      <c r="AR89">
        <v>6.6239999999999997</v>
      </c>
      <c r="AS89">
        <v>9.4163999999999994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2066.2531309999995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427.0951</v>
      </c>
      <c r="M90">
        <v>45</v>
      </c>
      <c r="N90">
        <v>92.025000000000006</v>
      </c>
      <c r="O90">
        <v>123.66562500000001</v>
      </c>
      <c r="P90">
        <v>88.5</v>
      </c>
      <c r="Q90">
        <v>6.9250999999999996</v>
      </c>
      <c r="R90">
        <v>33.57</v>
      </c>
      <c r="S90">
        <v>22.293600000000001</v>
      </c>
      <c r="T90">
        <v>0</v>
      </c>
      <c r="U90">
        <v>418.77</v>
      </c>
      <c r="V90">
        <v>19.46</v>
      </c>
      <c r="W90">
        <v>44.0075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19.971599999999999</v>
      </c>
      <c r="AH90">
        <v>21.780999999999999</v>
      </c>
      <c r="AI90">
        <v>0</v>
      </c>
      <c r="AJ90">
        <v>0</v>
      </c>
      <c r="AK90">
        <v>26.395199999999999</v>
      </c>
      <c r="AL90">
        <v>2.5564</v>
      </c>
      <c r="AM90">
        <v>0</v>
      </c>
      <c r="AN90">
        <v>0.59302999999999995</v>
      </c>
      <c r="AO90">
        <v>1.1759999999999999</v>
      </c>
      <c r="AP90">
        <v>5.1239999999999997</v>
      </c>
      <c r="AQ90">
        <v>46.683</v>
      </c>
      <c r="AR90">
        <v>6.6239999999999997</v>
      </c>
      <c r="AS90">
        <v>9.4163999999999994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2037.8855309999994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458.0351</v>
      </c>
      <c r="M91">
        <v>45</v>
      </c>
      <c r="N91">
        <v>92.025000000000006</v>
      </c>
      <c r="O91">
        <v>123.66562500000001</v>
      </c>
      <c r="P91">
        <v>88.5</v>
      </c>
      <c r="Q91">
        <v>6.9250999999999996</v>
      </c>
      <c r="R91">
        <v>33.57</v>
      </c>
      <c r="S91">
        <v>22.293600000000001</v>
      </c>
      <c r="T91">
        <v>0</v>
      </c>
      <c r="U91">
        <v>418.77</v>
      </c>
      <c r="V91">
        <v>19.46</v>
      </c>
      <c r="W91">
        <v>44.0075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19.971599999999999</v>
      </c>
      <c r="AH91">
        <v>21.780999999999999</v>
      </c>
      <c r="AI91">
        <v>0</v>
      </c>
      <c r="AJ91">
        <v>0</v>
      </c>
      <c r="AK91">
        <v>26.395199999999999</v>
      </c>
      <c r="AL91">
        <v>2.5564</v>
      </c>
      <c r="AM91">
        <v>0</v>
      </c>
      <c r="AN91">
        <v>0.59302999999999995</v>
      </c>
      <c r="AO91">
        <v>1.1759999999999999</v>
      </c>
      <c r="AP91">
        <v>5.1239999999999997</v>
      </c>
      <c r="AQ91">
        <v>46.62</v>
      </c>
      <c r="AR91">
        <v>6.6239999999999997</v>
      </c>
      <c r="AS91">
        <v>9.4163999999999994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2065.7625309999994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496.70510000000002</v>
      </c>
      <c r="M92">
        <v>45</v>
      </c>
      <c r="N92">
        <v>92.025000000000006</v>
      </c>
      <c r="O92">
        <v>123.66562500000001</v>
      </c>
      <c r="P92">
        <v>88.5</v>
      </c>
      <c r="Q92">
        <v>6.9250999999999996</v>
      </c>
      <c r="R92">
        <v>33.57</v>
      </c>
      <c r="S92">
        <v>22.293600000000001</v>
      </c>
      <c r="T92">
        <v>0</v>
      </c>
      <c r="U92">
        <v>418.77</v>
      </c>
      <c r="V92">
        <v>19.46</v>
      </c>
      <c r="W92">
        <v>44.0075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19.971599999999999</v>
      </c>
      <c r="AH92">
        <v>21.780999999999999</v>
      </c>
      <c r="AI92">
        <v>0</v>
      </c>
      <c r="AJ92">
        <v>0</v>
      </c>
      <c r="AK92">
        <v>26.395199999999999</v>
      </c>
      <c r="AL92">
        <v>2.5564</v>
      </c>
      <c r="AM92">
        <v>0</v>
      </c>
      <c r="AN92">
        <v>0.59302999999999995</v>
      </c>
      <c r="AO92">
        <v>1.1759999999999999</v>
      </c>
      <c r="AP92">
        <v>5.1239999999999997</v>
      </c>
      <c r="AQ92">
        <v>46.62</v>
      </c>
      <c r="AR92">
        <v>6.6239999999999997</v>
      </c>
      <c r="AS92">
        <v>9.4163999999999994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2101.4325309999995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458.0351</v>
      </c>
      <c r="M93">
        <v>45</v>
      </c>
      <c r="N93">
        <v>92.025000000000006</v>
      </c>
      <c r="O93">
        <v>123.66562500000001</v>
      </c>
      <c r="P93">
        <v>88.5</v>
      </c>
      <c r="Q93">
        <v>6.9250999999999996</v>
      </c>
      <c r="R93">
        <v>33.57</v>
      </c>
      <c r="S93">
        <v>22.293600000000001</v>
      </c>
      <c r="T93">
        <v>0</v>
      </c>
      <c r="U93">
        <v>418.77</v>
      </c>
      <c r="V93">
        <v>19.46</v>
      </c>
      <c r="W93">
        <v>44.0075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19.971599999999999</v>
      </c>
      <c r="AH93">
        <v>21.780999999999999</v>
      </c>
      <c r="AI93">
        <v>0</v>
      </c>
      <c r="AJ93">
        <v>0</v>
      </c>
      <c r="AK93">
        <v>26.395199999999999</v>
      </c>
      <c r="AL93">
        <v>2.5564</v>
      </c>
      <c r="AM93">
        <v>0</v>
      </c>
      <c r="AN93">
        <v>0.59302999999999995</v>
      </c>
      <c r="AO93">
        <v>0.88200000000000001</v>
      </c>
      <c r="AP93">
        <v>5.1239999999999997</v>
      </c>
      <c r="AQ93">
        <v>31.122</v>
      </c>
      <c r="AR93">
        <v>6.6239999999999997</v>
      </c>
      <c r="AS93">
        <v>9.4163999999999994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2045.9705309999997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458.0351</v>
      </c>
      <c r="M94">
        <v>45</v>
      </c>
      <c r="N94">
        <v>92.025000000000006</v>
      </c>
      <c r="O94">
        <v>123.66562500000001</v>
      </c>
      <c r="P94">
        <v>88.5</v>
      </c>
      <c r="Q94">
        <v>6.9250999999999996</v>
      </c>
      <c r="R94">
        <v>33.57</v>
      </c>
      <c r="S94">
        <v>22.293600000000001</v>
      </c>
      <c r="T94">
        <v>0</v>
      </c>
      <c r="U94">
        <v>418.77</v>
      </c>
      <c r="V94">
        <v>19.46</v>
      </c>
      <c r="W94">
        <v>44.0075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19.971599999999999</v>
      </c>
      <c r="AH94">
        <v>21.780999999999999</v>
      </c>
      <c r="AI94">
        <v>0</v>
      </c>
      <c r="AJ94">
        <v>0</v>
      </c>
      <c r="AK94">
        <v>26.395199999999999</v>
      </c>
      <c r="AL94">
        <v>2.5564</v>
      </c>
      <c r="AM94">
        <v>0</v>
      </c>
      <c r="AN94">
        <v>0.59302999999999995</v>
      </c>
      <c r="AO94">
        <v>0.88200000000000001</v>
      </c>
      <c r="AP94">
        <v>5.1239999999999997</v>
      </c>
      <c r="AQ94">
        <v>31.122</v>
      </c>
      <c r="AR94">
        <v>6.6239999999999997</v>
      </c>
      <c r="AS94">
        <v>9.4163999999999994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2042.9705309999997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404.43623300000002</v>
      </c>
      <c r="M95">
        <v>45</v>
      </c>
      <c r="N95">
        <v>92.025000000000006</v>
      </c>
      <c r="O95">
        <v>123.66562500000001</v>
      </c>
      <c r="P95">
        <v>88.5</v>
      </c>
      <c r="Q95">
        <v>5.5638249999999996</v>
      </c>
      <c r="R95">
        <v>33.57</v>
      </c>
      <c r="S95">
        <v>17.590499999999999</v>
      </c>
      <c r="T95">
        <v>0</v>
      </c>
      <c r="U95">
        <v>418.77</v>
      </c>
      <c r="V95">
        <v>19.46</v>
      </c>
      <c r="W95">
        <v>44.0075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19.971599999999999</v>
      </c>
      <c r="AH95">
        <v>21.780999999999999</v>
      </c>
      <c r="AI95">
        <v>0</v>
      </c>
      <c r="AJ95">
        <v>0</v>
      </c>
      <c r="AK95">
        <v>26.395199999999999</v>
      </c>
      <c r="AL95">
        <v>12.782</v>
      </c>
      <c r="AM95">
        <v>0</v>
      </c>
      <c r="AN95">
        <v>0.59302999999999995</v>
      </c>
      <c r="AO95">
        <v>0.88200000000000001</v>
      </c>
      <c r="AP95">
        <v>5.1239999999999997</v>
      </c>
      <c r="AQ95">
        <v>31.122</v>
      </c>
      <c r="AR95">
        <v>6.6239999999999997</v>
      </c>
      <c r="AS95">
        <v>9.4163999999999994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1991.5328889999998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392.6551</v>
      </c>
      <c r="M96">
        <v>45</v>
      </c>
      <c r="N96">
        <v>92.025000000000006</v>
      </c>
      <c r="O96">
        <v>123.66562500000001</v>
      </c>
      <c r="P96">
        <v>88.5</v>
      </c>
      <c r="Q96">
        <v>4.3875999999999999</v>
      </c>
      <c r="R96">
        <v>33.57</v>
      </c>
      <c r="S96">
        <v>17.590499999999999</v>
      </c>
      <c r="T96">
        <v>0</v>
      </c>
      <c r="U96">
        <v>418.77</v>
      </c>
      <c r="V96">
        <v>19.46</v>
      </c>
      <c r="W96">
        <v>44.0075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19.971599999999999</v>
      </c>
      <c r="AH96">
        <v>21.780999999999999</v>
      </c>
      <c r="AI96">
        <v>0</v>
      </c>
      <c r="AJ96">
        <v>0</v>
      </c>
      <c r="AK96">
        <v>26.395199999999999</v>
      </c>
      <c r="AL96">
        <v>70.882000000000005</v>
      </c>
      <c r="AM96">
        <v>0</v>
      </c>
      <c r="AN96">
        <v>0.59302999999999995</v>
      </c>
      <c r="AO96">
        <v>0.88200000000000001</v>
      </c>
      <c r="AP96">
        <v>5.1239999999999997</v>
      </c>
      <c r="AQ96">
        <v>31.122</v>
      </c>
      <c r="AR96">
        <v>6.6239999999999997</v>
      </c>
      <c r="AS96">
        <v>9.4163999999999994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2033.6755309999999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392.6551</v>
      </c>
      <c r="M97">
        <v>45</v>
      </c>
      <c r="N97">
        <v>92.025000000000006</v>
      </c>
      <c r="O97">
        <v>123.66562500000001</v>
      </c>
      <c r="P97">
        <v>88.5</v>
      </c>
      <c r="Q97">
        <v>4.3875999999999999</v>
      </c>
      <c r="R97">
        <v>33.57</v>
      </c>
      <c r="S97">
        <v>17.590499999999999</v>
      </c>
      <c r="T97">
        <v>0</v>
      </c>
      <c r="U97">
        <v>418.77</v>
      </c>
      <c r="V97">
        <v>19.46</v>
      </c>
      <c r="W97">
        <v>44.0075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19.971599999999999</v>
      </c>
      <c r="AH97">
        <v>21.780999999999999</v>
      </c>
      <c r="AI97">
        <v>0</v>
      </c>
      <c r="AJ97">
        <v>0</v>
      </c>
      <c r="AK97">
        <v>26.395199999999999</v>
      </c>
      <c r="AL97">
        <v>55.776000000000003</v>
      </c>
      <c r="AM97">
        <v>0</v>
      </c>
      <c r="AN97">
        <v>0.59302999999999995</v>
      </c>
      <c r="AO97">
        <v>0.88200000000000001</v>
      </c>
      <c r="AP97">
        <v>5.1239999999999997</v>
      </c>
      <c r="AQ97">
        <v>31.122</v>
      </c>
      <c r="AR97">
        <v>6.6239999999999997</v>
      </c>
      <c r="AS97">
        <v>9.4163999999999994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2017.5695309999999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392.6551</v>
      </c>
      <c r="M98">
        <v>45</v>
      </c>
      <c r="N98">
        <v>92.025000000000006</v>
      </c>
      <c r="O98">
        <v>123.66562500000001</v>
      </c>
      <c r="P98">
        <v>88.5</v>
      </c>
      <c r="Q98">
        <v>4.3875999999999999</v>
      </c>
      <c r="R98">
        <v>33.57</v>
      </c>
      <c r="S98">
        <v>17.590499999999999</v>
      </c>
      <c r="T98">
        <v>0</v>
      </c>
      <c r="U98">
        <v>418.77</v>
      </c>
      <c r="V98">
        <v>19.46</v>
      </c>
      <c r="W98">
        <v>44.0075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19.971599999999999</v>
      </c>
      <c r="AH98">
        <v>21.780999999999999</v>
      </c>
      <c r="AI98">
        <v>0</v>
      </c>
      <c r="AJ98">
        <v>0</v>
      </c>
      <c r="AK98">
        <v>26.395199999999999</v>
      </c>
      <c r="AL98">
        <v>55.776000000000003</v>
      </c>
      <c r="AM98">
        <v>0</v>
      </c>
      <c r="AN98">
        <v>0.59302999999999995</v>
      </c>
      <c r="AO98">
        <v>0.88200000000000001</v>
      </c>
      <c r="AP98">
        <v>5.1239999999999997</v>
      </c>
      <c r="AQ98">
        <v>31.122</v>
      </c>
      <c r="AR98">
        <v>6.6239999999999997</v>
      </c>
      <c r="AS98">
        <v>12.1068</v>
      </c>
      <c r="AT98">
        <v>20.000024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2018.2599309999998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8.0128408264999926</v>
      </c>
      <c r="L99">
        <f t="shared" si="2"/>
        <v>12.237905377499999</v>
      </c>
      <c r="M99">
        <f t="shared" si="2"/>
        <v>1.8554999999999999</v>
      </c>
      <c r="N99">
        <f t="shared" si="2"/>
        <v>2.0289999999999968</v>
      </c>
      <c r="O99">
        <f t="shared" si="2"/>
        <v>2.9160231874999947</v>
      </c>
      <c r="P99">
        <f t="shared" si="2"/>
        <v>2.1240000000000001</v>
      </c>
      <c r="Q99">
        <f t="shared" si="2"/>
        <v>0.16879457600000014</v>
      </c>
      <c r="R99">
        <f t="shared" si="2"/>
        <v>0.78101299125000123</v>
      </c>
      <c r="S99">
        <f t="shared" si="2"/>
        <v>0.52551717225000005</v>
      </c>
      <c r="T99">
        <f t="shared" si="2"/>
        <v>0</v>
      </c>
      <c r="U99">
        <f t="shared" si="2"/>
        <v>10.050479999999991</v>
      </c>
      <c r="V99">
        <f t="shared" si="2"/>
        <v>0.4848100000000003</v>
      </c>
      <c r="W99">
        <f t="shared" si="2"/>
        <v>1.0740948307499998</v>
      </c>
      <c r="X99">
        <f t="shared" si="2"/>
        <v>2.3601600000000027</v>
      </c>
      <c r="Y99">
        <f t="shared" si="2"/>
        <v>0</v>
      </c>
      <c r="Z99">
        <f t="shared" si="2"/>
        <v>6.634760000000002E-2</v>
      </c>
      <c r="AA99">
        <f t="shared" si="2"/>
        <v>0.13433080999999999</v>
      </c>
      <c r="AB99">
        <f t="shared" si="2"/>
        <v>0.19345162499999996</v>
      </c>
      <c r="AC99">
        <f t="shared" si="2"/>
        <v>4.8427402000000001E-2</v>
      </c>
      <c r="AD99">
        <f t="shared" si="2"/>
        <v>0.17371150000000002</v>
      </c>
      <c r="AE99">
        <f t="shared" si="2"/>
        <v>0.57675982000000059</v>
      </c>
      <c r="AF99">
        <f t="shared" si="2"/>
        <v>0.33011280000000026</v>
      </c>
      <c r="AG99">
        <f t="shared" si="2"/>
        <v>0.47931840000000075</v>
      </c>
      <c r="AH99">
        <f t="shared" si="2"/>
        <v>0.98488000000000031</v>
      </c>
      <c r="AI99">
        <f t="shared" si="2"/>
        <v>9.5178391000000015E-2</v>
      </c>
      <c r="AJ99">
        <f t="shared" si="2"/>
        <v>0</v>
      </c>
      <c r="AK99">
        <f t="shared" si="2"/>
        <v>0.63348479999999929</v>
      </c>
      <c r="AL99">
        <f t="shared" si="2"/>
        <v>0.42938805000000063</v>
      </c>
      <c r="AM99">
        <f t="shared" si="2"/>
        <v>6.6660663999999994E-2</v>
      </c>
      <c r="AN99">
        <f t="shared" si="2"/>
        <v>1.4232719999999982E-2</v>
      </c>
      <c r="AO99">
        <f t="shared" si="2"/>
        <v>2.6019000000000021E-2</v>
      </c>
      <c r="AP99">
        <f t="shared" si="2"/>
        <v>0.14785430100000002</v>
      </c>
      <c r="AQ99">
        <f t="shared" si="2"/>
        <v>0.6564599999999996</v>
      </c>
      <c r="AR99">
        <f t="shared" si="2"/>
        <v>0.30525600000000025</v>
      </c>
      <c r="AS99">
        <f t="shared" si="2"/>
        <v>0.27346974300000004</v>
      </c>
      <c r="AT99">
        <f t="shared" si="2"/>
        <v>0.46345474099999967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2.55802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53.276957328749987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330.220305</v>
      </c>
      <c r="L3">
        <v>350.39249000000001</v>
      </c>
      <c r="M3">
        <v>88.945599999999999</v>
      </c>
      <c r="N3">
        <v>54.841729999999998</v>
      </c>
      <c r="O3">
        <v>119.559926</v>
      </c>
      <c r="P3">
        <v>85.561800000000005</v>
      </c>
      <c r="Q3">
        <v>4.2419320000000003</v>
      </c>
      <c r="R3">
        <v>23.231532000000001</v>
      </c>
      <c r="S3">
        <v>17.973295</v>
      </c>
      <c r="T3">
        <v>0</v>
      </c>
      <c r="U3">
        <v>404.86683599999998</v>
      </c>
      <c r="V3">
        <v>20.041764000000001</v>
      </c>
      <c r="W3">
        <v>43.718696000000001</v>
      </c>
      <c r="X3">
        <v>95.075112000000004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15.931754</v>
      </c>
      <c r="AF3">
        <v>8.579383</v>
      </c>
      <c r="AG3">
        <v>19.308543</v>
      </c>
      <c r="AH3">
        <v>20.142310999999999</v>
      </c>
      <c r="AI3">
        <v>0</v>
      </c>
      <c r="AJ3">
        <v>0</v>
      </c>
      <c r="AK3">
        <v>25.518878999999998</v>
      </c>
      <c r="AL3">
        <v>2.2468430000000001</v>
      </c>
      <c r="AM3">
        <v>0</v>
      </c>
      <c r="AN3">
        <v>0.57334099999999999</v>
      </c>
      <c r="AO3">
        <v>1.136957</v>
      </c>
      <c r="AP3">
        <v>11.526448</v>
      </c>
      <c r="AQ3">
        <v>0</v>
      </c>
      <c r="AR3">
        <v>48.030624000000003</v>
      </c>
      <c r="AS3">
        <v>30.838388999999999</v>
      </c>
      <c r="AT3">
        <v>18.756152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70.58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1911.8406419999997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330.220305</v>
      </c>
      <c r="L4">
        <v>350.39249000000001</v>
      </c>
      <c r="M4">
        <v>88.945599999999999</v>
      </c>
      <c r="N4">
        <v>54.841729999999998</v>
      </c>
      <c r="O4">
        <v>119.559926</v>
      </c>
      <c r="P4">
        <v>85.561800000000005</v>
      </c>
      <c r="Q4">
        <v>4.2419320000000003</v>
      </c>
      <c r="R4">
        <v>32.276890000000002</v>
      </c>
      <c r="S4">
        <v>17.973295</v>
      </c>
      <c r="T4">
        <v>0</v>
      </c>
      <c r="U4">
        <v>404.86683599999998</v>
      </c>
      <c r="V4">
        <v>20.041764000000001</v>
      </c>
      <c r="W4">
        <v>43.718696000000001</v>
      </c>
      <c r="X4">
        <v>95.075112000000004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15.931754</v>
      </c>
      <c r="AF4">
        <v>8.579383</v>
      </c>
      <c r="AG4">
        <v>19.308543</v>
      </c>
      <c r="AH4">
        <v>20.142310999999999</v>
      </c>
      <c r="AI4">
        <v>0</v>
      </c>
      <c r="AJ4">
        <v>0</v>
      </c>
      <c r="AK4">
        <v>25.518878999999998</v>
      </c>
      <c r="AL4">
        <v>2.2468430000000001</v>
      </c>
      <c r="AM4">
        <v>0</v>
      </c>
      <c r="AN4">
        <v>0.57334099999999999</v>
      </c>
      <c r="AO4">
        <v>1.136957</v>
      </c>
      <c r="AP4">
        <v>11.526448</v>
      </c>
      <c r="AQ4">
        <v>0</v>
      </c>
      <c r="AR4">
        <v>48.030624000000003</v>
      </c>
      <c r="AS4">
        <v>30.838388999999999</v>
      </c>
      <c r="AT4">
        <v>17.569887000000001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67.75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1916.869735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330.220305</v>
      </c>
      <c r="L5">
        <v>350.39249000000001</v>
      </c>
      <c r="M5">
        <v>88.945599999999999</v>
      </c>
      <c r="N5">
        <v>54.841729999999998</v>
      </c>
      <c r="O5">
        <v>119.559926</v>
      </c>
      <c r="P5">
        <v>85.561800000000005</v>
      </c>
      <c r="Q5">
        <v>4.2419320000000003</v>
      </c>
      <c r="R5">
        <v>35.407116000000002</v>
      </c>
      <c r="S5">
        <v>17.973295</v>
      </c>
      <c r="T5">
        <v>0</v>
      </c>
      <c r="U5">
        <v>404.86683599999998</v>
      </c>
      <c r="V5">
        <v>20.041764000000001</v>
      </c>
      <c r="W5">
        <v>43.718696000000001</v>
      </c>
      <c r="X5">
        <v>95.075112000000004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15.931754</v>
      </c>
      <c r="AF5">
        <v>8.579383</v>
      </c>
      <c r="AG5">
        <v>19.308543</v>
      </c>
      <c r="AH5">
        <v>20.142310999999999</v>
      </c>
      <c r="AI5">
        <v>0</v>
      </c>
      <c r="AJ5">
        <v>0</v>
      </c>
      <c r="AK5">
        <v>25.518878999999998</v>
      </c>
      <c r="AL5">
        <v>2.2468430000000001</v>
      </c>
      <c r="AM5">
        <v>0</v>
      </c>
      <c r="AN5">
        <v>0.57334099999999999</v>
      </c>
      <c r="AO5">
        <v>1.136957</v>
      </c>
      <c r="AP5">
        <v>11.526448</v>
      </c>
      <c r="AQ5">
        <v>0</v>
      </c>
      <c r="AR5">
        <v>8.5387780000000006</v>
      </c>
      <c r="AS5">
        <v>30.838388999999999</v>
      </c>
      <c r="AT5">
        <v>17.319483999999999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65.739999999999995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1878.2477120000001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330.220305</v>
      </c>
      <c r="L6">
        <v>350.39249000000001</v>
      </c>
      <c r="M6">
        <v>88.945599999999999</v>
      </c>
      <c r="N6">
        <v>54.841729999999998</v>
      </c>
      <c r="O6">
        <v>119.559926</v>
      </c>
      <c r="P6">
        <v>85.561800000000005</v>
      </c>
      <c r="Q6">
        <v>4.2419320000000003</v>
      </c>
      <c r="R6">
        <v>35.407116000000002</v>
      </c>
      <c r="S6">
        <v>17.973295</v>
      </c>
      <c r="T6">
        <v>0</v>
      </c>
      <c r="U6">
        <v>404.86683599999998</v>
      </c>
      <c r="V6">
        <v>20.041764000000001</v>
      </c>
      <c r="W6">
        <v>43.718696000000001</v>
      </c>
      <c r="X6">
        <v>95.075112000000004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15.931754</v>
      </c>
      <c r="AF6">
        <v>8.579383</v>
      </c>
      <c r="AG6">
        <v>19.308543</v>
      </c>
      <c r="AH6">
        <v>20.142310999999999</v>
      </c>
      <c r="AI6">
        <v>0</v>
      </c>
      <c r="AJ6">
        <v>0</v>
      </c>
      <c r="AK6">
        <v>25.518878999999998</v>
      </c>
      <c r="AL6">
        <v>2.2468430000000001</v>
      </c>
      <c r="AM6">
        <v>0</v>
      </c>
      <c r="AN6">
        <v>0.57334099999999999</v>
      </c>
      <c r="AO6">
        <v>1.136957</v>
      </c>
      <c r="AP6">
        <v>11.526448</v>
      </c>
      <c r="AQ6">
        <v>0</v>
      </c>
      <c r="AR6">
        <v>6.404083</v>
      </c>
      <c r="AS6">
        <v>30.838388999999999</v>
      </c>
      <c r="AT6">
        <v>14.747579999999999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63.81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1871.6111129999997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289.82846999999998</v>
      </c>
      <c r="L7">
        <v>350.39249000000001</v>
      </c>
      <c r="M7">
        <v>88.945599999999999</v>
      </c>
      <c r="N7">
        <v>54.841729999999998</v>
      </c>
      <c r="O7">
        <v>108.401</v>
      </c>
      <c r="P7">
        <v>85.561800000000005</v>
      </c>
      <c r="Q7">
        <v>4.2419320000000003</v>
      </c>
      <c r="R7">
        <v>32.455475999999997</v>
      </c>
      <c r="S7">
        <v>17.973295</v>
      </c>
      <c r="T7">
        <v>0</v>
      </c>
      <c r="U7">
        <v>404.86683599999998</v>
      </c>
      <c r="V7">
        <v>20.041764000000001</v>
      </c>
      <c r="W7">
        <v>43.718696000000001</v>
      </c>
      <c r="X7">
        <v>95.075112000000004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15.931754</v>
      </c>
      <c r="AF7">
        <v>8.579383</v>
      </c>
      <c r="AG7">
        <v>19.308543</v>
      </c>
      <c r="AH7">
        <v>20.142310999999999</v>
      </c>
      <c r="AI7">
        <v>0</v>
      </c>
      <c r="AJ7">
        <v>0</v>
      </c>
      <c r="AK7">
        <v>25.518878999999998</v>
      </c>
      <c r="AL7">
        <v>2.2468430000000001</v>
      </c>
      <c r="AM7">
        <v>0</v>
      </c>
      <c r="AN7">
        <v>0.57334099999999999</v>
      </c>
      <c r="AO7">
        <v>1.136957</v>
      </c>
      <c r="AP7">
        <v>11.526448</v>
      </c>
      <c r="AQ7">
        <v>0</v>
      </c>
      <c r="AR7">
        <v>6.404083</v>
      </c>
      <c r="AS7">
        <v>11.054584999999999</v>
      </c>
      <c r="AT7">
        <v>14.834712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61.88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1795.4820400000001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289.54035800000003</v>
      </c>
      <c r="L8">
        <v>350.39249000000001</v>
      </c>
      <c r="M8">
        <v>88.945599999999999</v>
      </c>
      <c r="N8">
        <v>54.841729999999998</v>
      </c>
      <c r="O8">
        <v>108.401</v>
      </c>
      <c r="P8">
        <v>85.561800000000005</v>
      </c>
      <c r="Q8">
        <v>4.2419320000000003</v>
      </c>
      <c r="R8">
        <v>32.455475999999997</v>
      </c>
      <c r="S8">
        <v>17.973295</v>
      </c>
      <c r="T8">
        <v>0</v>
      </c>
      <c r="U8">
        <v>404.86683599999998</v>
      </c>
      <c r="V8">
        <v>20.041764000000001</v>
      </c>
      <c r="W8">
        <v>43.718696000000001</v>
      </c>
      <c r="X8">
        <v>95.075112000000004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15.931754</v>
      </c>
      <c r="AF8">
        <v>8.579383</v>
      </c>
      <c r="AG8">
        <v>19.308543</v>
      </c>
      <c r="AH8">
        <v>20.142310999999999</v>
      </c>
      <c r="AI8">
        <v>0</v>
      </c>
      <c r="AJ8">
        <v>0</v>
      </c>
      <c r="AK8">
        <v>25.518878999999998</v>
      </c>
      <c r="AL8">
        <v>17.974746</v>
      </c>
      <c r="AM8">
        <v>0</v>
      </c>
      <c r="AN8">
        <v>0.57334099999999999</v>
      </c>
      <c r="AO8">
        <v>1.136957</v>
      </c>
      <c r="AP8">
        <v>11.526448</v>
      </c>
      <c r="AQ8">
        <v>0</v>
      </c>
      <c r="AR8">
        <v>6.404083</v>
      </c>
      <c r="AS8">
        <v>9.1037759999999999</v>
      </c>
      <c r="AT8">
        <v>14.388866999999999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61.88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1808.525177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289.54035800000003</v>
      </c>
      <c r="L9">
        <v>350.39249000000001</v>
      </c>
      <c r="M9">
        <v>88.945599999999999</v>
      </c>
      <c r="N9">
        <v>54.841729999999998</v>
      </c>
      <c r="O9">
        <v>108.401</v>
      </c>
      <c r="P9">
        <v>85.561800000000005</v>
      </c>
      <c r="Q9">
        <v>4.2419320000000003</v>
      </c>
      <c r="R9">
        <v>32.455475999999997</v>
      </c>
      <c r="S9">
        <v>17.973295</v>
      </c>
      <c r="T9">
        <v>0</v>
      </c>
      <c r="U9">
        <v>404.86683599999998</v>
      </c>
      <c r="V9">
        <v>20.041764000000001</v>
      </c>
      <c r="W9">
        <v>43.718696000000001</v>
      </c>
      <c r="X9">
        <v>95.075112000000004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15.931754</v>
      </c>
      <c r="AF9">
        <v>8.579383</v>
      </c>
      <c r="AG9">
        <v>19.308543</v>
      </c>
      <c r="AH9">
        <v>0</v>
      </c>
      <c r="AI9">
        <v>0</v>
      </c>
      <c r="AJ9">
        <v>0</v>
      </c>
      <c r="AK9">
        <v>25.518878999999998</v>
      </c>
      <c r="AL9">
        <v>68.528717999999998</v>
      </c>
      <c r="AM9">
        <v>0</v>
      </c>
      <c r="AN9">
        <v>0.57334099999999999</v>
      </c>
      <c r="AO9">
        <v>1.136957</v>
      </c>
      <c r="AP9">
        <v>4.9538830000000003</v>
      </c>
      <c r="AQ9">
        <v>0</v>
      </c>
      <c r="AR9">
        <v>6.404083</v>
      </c>
      <c r="AS9">
        <v>9.1037759999999999</v>
      </c>
      <c r="AT9">
        <v>14.439391000000001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59.94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1830.4747969999999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289.54035800000003</v>
      </c>
      <c r="L10">
        <v>350.39249000000001</v>
      </c>
      <c r="M10">
        <v>88.945599999999999</v>
      </c>
      <c r="N10">
        <v>54.841729999999998</v>
      </c>
      <c r="O10">
        <v>108.401</v>
      </c>
      <c r="P10">
        <v>85.561800000000005</v>
      </c>
      <c r="Q10">
        <v>4.2419320000000003</v>
      </c>
      <c r="R10">
        <v>32.455475999999997</v>
      </c>
      <c r="S10">
        <v>17.973295</v>
      </c>
      <c r="T10">
        <v>0</v>
      </c>
      <c r="U10">
        <v>404.86683599999998</v>
      </c>
      <c r="V10">
        <v>20.041764000000001</v>
      </c>
      <c r="W10">
        <v>43.718696000000001</v>
      </c>
      <c r="X10">
        <v>95.075112000000004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15.931754</v>
      </c>
      <c r="AF10">
        <v>8.579383</v>
      </c>
      <c r="AG10">
        <v>19.308543</v>
      </c>
      <c r="AH10">
        <v>0</v>
      </c>
      <c r="AI10">
        <v>0</v>
      </c>
      <c r="AJ10">
        <v>0</v>
      </c>
      <c r="AK10">
        <v>25.518878999999998</v>
      </c>
      <c r="AL10">
        <v>68.528717999999998</v>
      </c>
      <c r="AM10">
        <v>0</v>
      </c>
      <c r="AN10">
        <v>0.57334099999999999</v>
      </c>
      <c r="AO10">
        <v>1.136957</v>
      </c>
      <c r="AP10">
        <v>4.9538830000000003</v>
      </c>
      <c r="AQ10">
        <v>0</v>
      </c>
      <c r="AR10">
        <v>6.404083</v>
      </c>
      <c r="AS10">
        <v>9.1037759999999999</v>
      </c>
      <c r="AT10">
        <v>16.253630999999999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60.91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1833.2590369999998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289.54035800000003</v>
      </c>
      <c r="L11">
        <v>350.39249000000001</v>
      </c>
      <c r="M11">
        <v>88.945599999999999</v>
      </c>
      <c r="N11">
        <v>54.841729999999998</v>
      </c>
      <c r="O11">
        <v>108.397616</v>
      </c>
      <c r="P11">
        <v>85.561800000000005</v>
      </c>
      <c r="Q11">
        <v>4.2419320000000003</v>
      </c>
      <c r="R11">
        <v>29.045766</v>
      </c>
      <c r="S11">
        <v>17.973295</v>
      </c>
      <c r="T11">
        <v>0</v>
      </c>
      <c r="U11">
        <v>404.86683599999998</v>
      </c>
      <c r="V11">
        <v>20.041764000000001</v>
      </c>
      <c r="W11">
        <v>43.718696000000001</v>
      </c>
      <c r="X11">
        <v>95.075112000000004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15.931754</v>
      </c>
      <c r="AF11">
        <v>8.579383</v>
      </c>
      <c r="AG11">
        <v>19.308543</v>
      </c>
      <c r="AH11">
        <v>0</v>
      </c>
      <c r="AI11">
        <v>0</v>
      </c>
      <c r="AJ11">
        <v>0</v>
      </c>
      <c r="AK11">
        <v>25.518878999999998</v>
      </c>
      <c r="AL11">
        <v>68.528717999999998</v>
      </c>
      <c r="AM11">
        <v>0</v>
      </c>
      <c r="AN11">
        <v>0.57334099999999999</v>
      </c>
      <c r="AO11">
        <v>1.136957</v>
      </c>
      <c r="AP11">
        <v>4.9538830000000003</v>
      </c>
      <c r="AQ11">
        <v>0</v>
      </c>
      <c r="AR11">
        <v>6.404083</v>
      </c>
      <c r="AS11">
        <v>9.1037759999999999</v>
      </c>
      <c r="AT11">
        <v>14.565148000000001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59.94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1827.1874599999994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289.54035800000003</v>
      </c>
      <c r="L12">
        <v>350.39249000000001</v>
      </c>
      <c r="M12">
        <v>88.945599999999999</v>
      </c>
      <c r="N12">
        <v>54.841729999999998</v>
      </c>
      <c r="O12">
        <v>108.397616</v>
      </c>
      <c r="P12">
        <v>85.561800000000005</v>
      </c>
      <c r="Q12">
        <v>4.2419320000000003</v>
      </c>
      <c r="R12">
        <v>29.045766</v>
      </c>
      <c r="S12">
        <v>17.973295</v>
      </c>
      <c r="T12">
        <v>0</v>
      </c>
      <c r="U12">
        <v>404.86683599999998</v>
      </c>
      <c r="V12">
        <v>20.041764000000001</v>
      </c>
      <c r="W12">
        <v>43.718696000000001</v>
      </c>
      <c r="X12">
        <v>95.075112000000004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15.931754</v>
      </c>
      <c r="AF12">
        <v>8.579383</v>
      </c>
      <c r="AG12">
        <v>19.308543</v>
      </c>
      <c r="AH12">
        <v>0</v>
      </c>
      <c r="AI12">
        <v>0</v>
      </c>
      <c r="AJ12">
        <v>0</v>
      </c>
      <c r="AK12">
        <v>25.518878999999998</v>
      </c>
      <c r="AL12">
        <v>68.528717999999998</v>
      </c>
      <c r="AM12">
        <v>0</v>
      </c>
      <c r="AN12">
        <v>0.57334099999999999</v>
      </c>
      <c r="AO12">
        <v>1.136957</v>
      </c>
      <c r="AP12">
        <v>4.9538830000000003</v>
      </c>
      <c r="AQ12">
        <v>0</v>
      </c>
      <c r="AR12">
        <v>6.404083</v>
      </c>
      <c r="AS12">
        <v>9.1037759999999999</v>
      </c>
      <c r="AT12">
        <v>13.406313000000001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59.94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1826.0286249999995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289.54035800000003</v>
      </c>
      <c r="L13">
        <v>350.39249000000001</v>
      </c>
      <c r="M13">
        <v>88.945599999999999</v>
      </c>
      <c r="N13">
        <v>54.841729999999998</v>
      </c>
      <c r="O13">
        <v>108.397616</v>
      </c>
      <c r="P13">
        <v>85.561800000000005</v>
      </c>
      <c r="Q13">
        <v>4.2419320000000003</v>
      </c>
      <c r="R13">
        <v>29.045766</v>
      </c>
      <c r="S13">
        <v>17.973295</v>
      </c>
      <c r="T13">
        <v>0</v>
      </c>
      <c r="U13">
        <v>404.86683599999998</v>
      </c>
      <c r="V13">
        <v>20.041764000000001</v>
      </c>
      <c r="W13">
        <v>43.718696000000001</v>
      </c>
      <c r="X13">
        <v>95.075112000000004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15.931754</v>
      </c>
      <c r="AF13">
        <v>8.579383</v>
      </c>
      <c r="AG13">
        <v>19.308543</v>
      </c>
      <c r="AH13">
        <v>0</v>
      </c>
      <c r="AI13">
        <v>0</v>
      </c>
      <c r="AJ13">
        <v>0</v>
      </c>
      <c r="AK13">
        <v>25.518878999999998</v>
      </c>
      <c r="AL13">
        <v>14.604481</v>
      </c>
      <c r="AM13">
        <v>0</v>
      </c>
      <c r="AN13">
        <v>0.57334099999999999</v>
      </c>
      <c r="AO13">
        <v>1.136957</v>
      </c>
      <c r="AP13">
        <v>4.9538830000000003</v>
      </c>
      <c r="AQ13">
        <v>0</v>
      </c>
      <c r="AR13">
        <v>6.404083</v>
      </c>
      <c r="AS13">
        <v>9.1037759999999999</v>
      </c>
      <c r="AT13">
        <v>15.74405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59.94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1774.4421249999996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289.54035800000003</v>
      </c>
      <c r="L14">
        <v>350.39249000000001</v>
      </c>
      <c r="M14">
        <v>88.945599999999999</v>
      </c>
      <c r="N14">
        <v>54.841729999999998</v>
      </c>
      <c r="O14">
        <v>108.397616</v>
      </c>
      <c r="P14">
        <v>85.561800000000005</v>
      </c>
      <c r="Q14">
        <v>4.2419320000000003</v>
      </c>
      <c r="R14">
        <v>29.045766</v>
      </c>
      <c r="S14">
        <v>17.973295</v>
      </c>
      <c r="T14">
        <v>0</v>
      </c>
      <c r="U14">
        <v>404.86683599999998</v>
      </c>
      <c r="V14">
        <v>20.041764000000001</v>
      </c>
      <c r="W14">
        <v>43.718696000000001</v>
      </c>
      <c r="X14">
        <v>95.075112000000004</v>
      </c>
      <c r="Y14">
        <v>0</v>
      </c>
      <c r="Z14">
        <v>1.06348</v>
      </c>
      <c r="AA14">
        <v>0</v>
      </c>
      <c r="AB14">
        <v>0</v>
      </c>
      <c r="AC14">
        <v>0</v>
      </c>
      <c r="AD14">
        <v>0</v>
      </c>
      <c r="AE14">
        <v>15.931754</v>
      </c>
      <c r="AF14">
        <v>8.579383</v>
      </c>
      <c r="AG14">
        <v>19.308543</v>
      </c>
      <c r="AH14">
        <v>0</v>
      </c>
      <c r="AI14">
        <v>0</v>
      </c>
      <c r="AJ14">
        <v>0</v>
      </c>
      <c r="AK14">
        <v>25.518878999999998</v>
      </c>
      <c r="AL14">
        <v>2.2468430000000001</v>
      </c>
      <c r="AM14">
        <v>0</v>
      </c>
      <c r="AN14">
        <v>0.57334099999999999</v>
      </c>
      <c r="AO14">
        <v>1.136957</v>
      </c>
      <c r="AP14">
        <v>4.9538830000000003</v>
      </c>
      <c r="AQ14">
        <v>0</v>
      </c>
      <c r="AR14">
        <v>6.404083</v>
      </c>
      <c r="AS14">
        <v>9.1037759999999999</v>
      </c>
      <c r="AT14">
        <v>14.521582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58.97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1760.9554989999995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289.54035800000003</v>
      </c>
      <c r="L15">
        <v>350.39249000000001</v>
      </c>
      <c r="M15">
        <v>88.945599999999999</v>
      </c>
      <c r="N15">
        <v>54.841729999999998</v>
      </c>
      <c r="O15">
        <v>108.397616</v>
      </c>
      <c r="P15">
        <v>85.561800000000005</v>
      </c>
      <c r="Q15">
        <v>4.2419320000000003</v>
      </c>
      <c r="R15">
        <v>29.045766</v>
      </c>
      <c r="S15">
        <v>17.973295</v>
      </c>
      <c r="T15">
        <v>0</v>
      </c>
      <c r="U15">
        <v>404.86683599999998</v>
      </c>
      <c r="V15">
        <v>20.041764000000001</v>
      </c>
      <c r="W15">
        <v>43.718696000000001</v>
      </c>
      <c r="X15">
        <v>95.075112000000004</v>
      </c>
      <c r="Y15">
        <v>0</v>
      </c>
      <c r="Z15">
        <v>1.06348</v>
      </c>
      <c r="AA15">
        <v>0</v>
      </c>
      <c r="AB15">
        <v>0</v>
      </c>
      <c r="AC15">
        <v>0</v>
      </c>
      <c r="AD15">
        <v>0</v>
      </c>
      <c r="AE15">
        <v>15.931754</v>
      </c>
      <c r="AF15">
        <v>8.579383</v>
      </c>
      <c r="AG15">
        <v>19.308543</v>
      </c>
      <c r="AH15">
        <v>0</v>
      </c>
      <c r="AI15">
        <v>0</v>
      </c>
      <c r="AJ15">
        <v>0</v>
      </c>
      <c r="AK15">
        <v>25.518878999999998</v>
      </c>
      <c r="AL15">
        <v>2.2468430000000001</v>
      </c>
      <c r="AM15">
        <v>0</v>
      </c>
      <c r="AN15">
        <v>0.57334099999999999</v>
      </c>
      <c r="AO15">
        <v>1.136957</v>
      </c>
      <c r="AP15">
        <v>4.9538830000000003</v>
      </c>
      <c r="AQ15">
        <v>0</v>
      </c>
      <c r="AR15">
        <v>6.404083</v>
      </c>
      <c r="AS15">
        <v>9.1037759999999999</v>
      </c>
      <c r="AT15">
        <v>16.676483000000001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58.97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1763.1103999999993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289.54035800000003</v>
      </c>
      <c r="L16">
        <v>350.39249000000001</v>
      </c>
      <c r="M16">
        <v>88.945599999999999</v>
      </c>
      <c r="N16">
        <v>54.841729999999998</v>
      </c>
      <c r="O16">
        <v>108.397616</v>
      </c>
      <c r="P16">
        <v>85.561800000000005</v>
      </c>
      <c r="Q16">
        <v>4.2419320000000003</v>
      </c>
      <c r="R16">
        <v>29.045766</v>
      </c>
      <c r="S16">
        <v>17.973295</v>
      </c>
      <c r="T16">
        <v>0</v>
      </c>
      <c r="U16">
        <v>404.86683599999998</v>
      </c>
      <c r="V16">
        <v>20.041764000000001</v>
      </c>
      <c r="W16">
        <v>43.718696000000001</v>
      </c>
      <c r="X16">
        <v>95.075112000000004</v>
      </c>
      <c r="Y16">
        <v>0</v>
      </c>
      <c r="Z16">
        <v>1.06348</v>
      </c>
      <c r="AA16">
        <v>0</v>
      </c>
      <c r="AB16">
        <v>0</v>
      </c>
      <c r="AC16">
        <v>0</v>
      </c>
      <c r="AD16">
        <v>0</v>
      </c>
      <c r="AE16">
        <v>15.931754</v>
      </c>
      <c r="AF16">
        <v>8.579383</v>
      </c>
      <c r="AG16">
        <v>19.308543</v>
      </c>
      <c r="AH16">
        <v>0</v>
      </c>
      <c r="AI16">
        <v>0</v>
      </c>
      <c r="AJ16">
        <v>0</v>
      </c>
      <c r="AK16">
        <v>25.518878999999998</v>
      </c>
      <c r="AL16">
        <v>2.2468430000000001</v>
      </c>
      <c r="AM16">
        <v>0</v>
      </c>
      <c r="AN16">
        <v>0.57334099999999999</v>
      </c>
      <c r="AO16">
        <v>1.136957</v>
      </c>
      <c r="AP16">
        <v>4.9538830000000003</v>
      </c>
      <c r="AQ16">
        <v>0</v>
      </c>
      <c r="AR16">
        <v>6.404083</v>
      </c>
      <c r="AS16">
        <v>9.1037759999999999</v>
      </c>
      <c r="AT16">
        <v>16.363150999999998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58.01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1761.8370679999994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289.54035800000003</v>
      </c>
      <c r="L17">
        <v>350.39249000000001</v>
      </c>
      <c r="M17">
        <v>88.945599999999999</v>
      </c>
      <c r="N17">
        <v>54.841729999999998</v>
      </c>
      <c r="O17">
        <v>108.397616</v>
      </c>
      <c r="P17">
        <v>85.561800000000005</v>
      </c>
      <c r="Q17">
        <v>4.2419320000000003</v>
      </c>
      <c r="R17">
        <v>29.045766</v>
      </c>
      <c r="S17">
        <v>17.973295</v>
      </c>
      <c r="T17">
        <v>0</v>
      </c>
      <c r="U17">
        <v>404.86683599999998</v>
      </c>
      <c r="V17">
        <v>20.041764000000001</v>
      </c>
      <c r="W17">
        <v>43.718696000000001</v>
      </c>
      <c r="X17">
        <v>95.075112000000004</v>
      </c>
      <c r="Y17">
        <v>0</v>
      </c>
      <c r="Z17">
        <v>1.06348</v>
      </c>
      <c r="AA17">
        <v>0</v>
      </c>
      <c r="AB17">
        <v>0</v>
      </c>
      <c r="AC17">
        <v>0</v>
      </c>
      <c r="AD17">
        <v>0</v>
      </c>
      <c r="AE17">
        <v>15.931754</v>
      </c>
      <c r="AF17">
        <v>8.579383</v>
      </c>
      <c r="AG17">
        <v>19.308543</v>
      </c>
      <c r="AH17">
        <v>0</v>
      </c>
      <c r="AI17">
        <v>0</v>
      </c>
      <c r="AJ17">
        <v>0</v>
      </c>
      <c r="AK17">
        <v>25.518878999999998</v>
      </c>
      <c r="AL17">
        <v>2.2468430000000001</v>
      </c>
      <c r="AM17">
        <v>0</v>
      </c>
      <c r="AN17">
        <v>0.57334099999999999</v>
      </c>
      <c r="AO17">
        <v>1.136957</v>
      </c>
      <c r="AP17">
        <v>4.9538830000000003</v>
      </c>
      <c r="AQ17">
        <v>0</v>
      </c>
      <c r="AR17">
        <v>6.404083</v>
      </c>
      <c r="AS17">
        <v>9.1037759999999999</v>
      </c>
      <c r="AT17">
        <v>16.458451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58.01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1761.9323679999993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289.54035800000003</v>
      </c>
      <c r="L18">
        <v>350.39249000000001</v>
      </c>
      <c r="M18">
        <v>88.945599999999999</v>
      </c>
      <c r="N18">
        <v>54.841729999999998</v>
      </c>
      <c r="O18">
        <v>108.397616</v>
      </c>
      <c r="P18">
        <v>85.561800000000005</v>
      </c>
      <c r="Q18">
        <v>4.2419320000000003</v>
      </c>
      <c r="R18">
        <v>29.045766</v>
      </c>
      <c r="S18">
        <v>17.973295</v>
      </c>
      <c r="T18">
        <v>0</v>
      </c>
      <c r="U18">
        <v>404.86683599999998</v>
      </c>
      <c r="V18">
        <v>20.041764000000001</v>
      </c>
      <c r="W18">
        <v>43.718696000000001</v>
      </c>
      <c r="X18">
        <v>95.075112000000004</v>
      </c>
      <c r="Y18">
        <v>0</v>
      </c>
      <c r="Z18">
        <v>1.06348</v>
      </c>
      <c r="AA18">
        <v>0</v>
      </c>
      <c r="AB18">
        <v>0</v>
      </c>
      <c r="AC18">
        <v>0</v>
      </c>
      <c r="AD18">
        <v>0</v>
      </c>
      <c r="AE18">
        <v>15.931754</v>
      </c>
      <c r="AF18">
        <v>8.579383</v>
      </c>
      <c r="AG18">
        <v>19.308543</v>
      </c>
      <c r="AH18">
        <v>0</v>
      </c>
      <c r="AI18">
        <v>0</v>
      </c>
      <c r="AJ18">
        <v>0</v>
      </c>
      <c r="AK18">
        <v>25.518878999999998</v>
      </c>
      <c r="AL18">
        <v>2.2468430000000001</v>
      </c>
      <c r="AM18">
        <v>0</v>
      </c>
      <c r="AN18">
        <v>0.57334099999999999</v>
      </c>
      <c r="AO18">
        <v>1.136957</v>
      </c>
      <c r="AP18">
        <v>4.9538830000000003</v>
      </c>
      <c r="AQ18">
        <v>0</v>
      </c>
      <c r="AR18">
        <v>6.404083</v>
      </c>
      <c r="AS18">
        <v>9.1037759999999999</v>
      </c>
      <c r="AT18">
        <v>15.893102000000001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58.97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1762.3270189999994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289.54035800000003</v>
      </c>
      <c r="L19">
        <v>350.39249000000001</v>
      </c>
      <c r="M19">
        <v>88.945599999999999</v>
      </c>
      <c r="N19">
        <v>54.841729999999998</v>
      </c>
      <c r="O19">
        <v>108.397616</v>
      </c>
      <c r="P19">
        <v>85.561800000000005</v>
      </c>
      <c r="Q19">
        <v>4.2419320000000003</v>
      </c>
      <c r="R19">
        <v>29.045766</v>
      </c>
      <c r="S19">
        <v>17.973295</v>
      </c>
      <c r="T19">
        <v>0</v>
      </c>
      <c r="U19">
        <v>404.86683599999998</v>
      </c>
      <c r="V19">
        <v>20.041764000000001</v>
      </c>
      <c r="W19">
        <v>43.718696000000001</v>
      </c>
      <c r="X19">
        <v>95.075112000000004</v>
      </c>
      <c r="Y19">
        <v>0</v>
      </c>
      <c r="Z19">
        <v>1.06348</v>
      </c>
      <c r="AA19">
        <v>0</v>
      </c>
      <c r="AB19">
        <v>0</v>
      </c>
      <c r="AC19">
        <v>0</v>
      </c>
      <c r="AD19">
        <v>0</v>
      </c>
      <c r="AE19">
        <v>15.931754</v>
      </c>
      <c r="AF19">
        <v>8.579383</v>
      </c>
      <c r="AG19">
        <v>19.308543</v>
      </c>
      <c r="AH19">
        <v>21.97343</v>
      </c>
      <c r="AI19">
        <v>0</v>
      </c>
      <c r="AJ19">
        <v>0</v>
      </c>
      <c r="AK19">
        <v>25.518878999999998</v>
      </c>
      <c r="AL19">
        <v>12.919347999999999</v>
      </c>
      <c r="AM19">
        <v>0</v>
      </c>
      <c r="AN19">
        <v>0.57334099999999999</v>
      </c>
      <c r="AO19">
        <v>1.136957</v>
      </c>
      <c r="AP19">
        <v>4.9538830000000003</v>
      </c>
      <c r="AQ19">
        <v>0</v>
      </c>
      <c r="AR19">
        <v>6.404083</v>
      </c>
      <c r="AS19">
        <v>5.2021569999999997</v>
      </c>
      <c r="AT19">
        <v>17.572811999999999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58.01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1791.7910449999993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289.54035800000003</v>
      </c>
      <c r="L20">
        <v>350.39249000000001</v>
      </c>
      <c r="M20">
        <v>88.945599999999999</v>
      </c>
      <c r="N20">
        <v>54.841729999999998</v>
      </c>
      <c r="O20">
        <v>108.397616</v>
      </c>
      <c r="P20">
        <v>85.561800000000005</v>
      </c>
      <c r="Q20">
        <v>4.2419320000000003</v>
      </c>
      <c r="R20">
        <v>29.045766</v>
      </c>
      <c r="S20">
        <v>17.973295</v>
      </c>
      <c r="T20">
        <v>0</v>
      </c>
      <c r="U20">
        <v>404.86683599999998</v>
      </c>
      <c r="V20">
        <v>20.041764000000001</v>
      </c>
      <c r="W20">
        <v>43.718696000000001</v>
      </c>
      <c r="X20">
        <v>95.075112000000004</v>
      </c>
      <c r="Y20">
        <v>0</v>
      </c>
      <c r="Z20">
        <v>1.06348</v>
      </c>
      <c r="AA20">
        <v>0</v>
      </c>
      <c r="AB20">
        <v>0</v>
      </c>
      <c r="AC20">
        <v>0</v>
      </c>
      <c r="AD20">
        <v>0</v>
      </c>
      <c r="AE20">
        <v>15.931754</v>
      </c>
      <c r="AF20">
        <v>8.579383</v>
      </c>
      <c r="AG20">
        <v>19.308543</v>
      </c>
      <c r="AH20">
        <v>21.97343</v>
      </c>
      <c r="AI20">
        <v>0</v>
      </c>
      <c r="AJ20">
        <v>0</v>
      </c>
      <c r="AK20">
        <v>25.518878999999998</v>
      </c>
      <c r="AL20">
        <v>12.919347999999999</v>
      </c>
      <c r="AM20">
        <v>0</v>
      </c>
      <c r="AN20">
        <v>0.57334099999999999</v>
      </c>
      <c r="AO20">
        <v>1.136957</v>
      </c>
      <c r="AP20">
        <v>4.9538830000000003</v>
      </c>
      <c r="AQ20">
        <v>0</v>
      </c>
      <c r="AR20">
        <v>6.404083</v>
      </c>
      <c r="AS20">
        <v>5.2021569999999997</v>
      </c>
      <c r="AT20">
        <v>19.334648000000001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58.01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1793.5528809999994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289.54035800000003</v>
      </c>
      <c r="L21">
        <v>350.39249000000001</v>
      </c>
      <c r="M21">
        <v>88.945599999999999</v>
      </c>
      <c r="N21">
        <v>69.44041</v>
      </c>
      <c r="O21">
        <v>108.397616</v>
      </c>
      <c r="P21">
        <v>85.561800000000005</v>
      </c>
      <c r="Q21">
        <v>4.2419320000000003</v>
      </c>
      <c r="R21">
        <v>29.045766</v>
      </c>
      <c r="S21">
        <v>17.973295</v>
      </c>
      <c r="T21">
        <v>0</v>
      </c>
      <c r="U21">
        <v>404.86683599999998</v>
      </c>
      <c r="V21">
        <v>20.041764000000001</v>
      </c>
      <c r="W21">
        <v>43.718696000000001</v>
      </c>
      <c r="X21">
        <v>95.075112000000004</v>
      </c>
      <c r="Y21">
        <v>0</v>
      </c>
      <c r="Z21">
        <v>1.06348</v>
      </c>
      <c r="AA21">
        <v>0</v>
      </c>
      <c r="AB21">
        <v>0</v>
      </c>
      <c r="AC21">
        <v>0</v>
      </c>
      <c r="AD21">
        <v>0</v>
      </c>
      <c r="AE21">
        <v>15.931754</v>
      </c>
      <c r="AF21">
        <v>8.579383</v>
      </c>
      <c r="AG21">
        <v>19.308543</v>
      </c>
      <c r="AH21">
        <v>21.97343</v>
      </c>
      <c r="AI21">
        <v>0</v>
      </c>
      <c r="AJ21">
        <v>0</v>
      </c>
      <c r="AK21">
        <v>25.518878999999998</v>
      </c>
      <c r="AL21">
        <v>12.919347999999999</v>
      </c>
      <c r="AM21">
        <v>0</v>
      </c>
      <c r="AN21">
        <v>0.57334099999999999</v>
      </c>
      <c r="AO21">
        <v>1.136957</v>
      </c>
      <c r="AP21">
        <v>4.9538830000000003</v>
      </c>
      <c r="AQ21">
        <v>0</v>
      </c>
      <c r="AR21">
        <v>6.404083</v>
      </c>
      <c r="AS21">
        <v>5.2021569999999997</v>
      </c>
      <c r="AT21">
        <v>19.336023000000001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58.01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1808.1529359999997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289.54035800000003</v>
      </c>
      <c r="L22">
        <v>403.460669</v>
      </c>
      <c r="M22">
        <v>88.945599999999999</v>
      </c>
      <c r="N22">
        <v>74.371089999999995</v>
      </c>
      <c r="O22">
        <v>108.397616</v>
      </c>
      <c r="P22">
        <v>85.561800000000005</v>
      </c>
      <c r="Q22">
        <v>4.2419320000000003</v>
      </c>
      <c r="R22">
        <v>29.045766</v>
      </c>
      <c r="S22">
        <v>17.973295</v>
      </c>
      <c r="T22">
        <v>0</v>
      </c>
      <c r="U22">
        <v>404.86683599999998</v>
      </c>
      <c r="V22">
        <v>20.041764000000001</v>
      </c>
      <c r="W22">
        <v>43.718696000000001</v>
      </c>
      <c r="X22">
        <v>95.075112000000004</v>
      </c>
      <c r="Y22">
        <v>0</v>
      </c>
      <c r="Z22">
        <v>1.06348</v>
      </c>
      <c r="AA22">
        <v>0</v>
      </c>
      <c r="AB22">
        <v>12.732794999999999</v>
      </c>
      <c r="AC22">
        <v>0</v>
      </c>
      <c r="AD22">
        <v>0</v>
      </c>
      <c r="AE22">
        <v>15.931754</v>
      </c>
      <c r="AF22">
        <v>8.579383</v>
      </c>
      <c r="AG22">
        <v>19.308543</v>
      </c>
      <c r="AH22">
        <v>21.97343</v>
      </c>
      <c r="AI22">
        <v>0</v>
      </c>
      <c r="AJ22">
        <v>0</v>
      </c>
      <c r="AK22">
        <v>25.518878999999998</v>
      </c>
      <c r="AL22">
        <v>12.919347999999999</v>
      </c>
      <c r="AM22">
        <v>0</v>
      </c>
      <c r="AN22">
        <v>0.57334099999999999</v>
      </c>
      <c r="AO22">
        <v>1.136957</v>
      </c>
      <c r="AP22">
        <v>4.9538830000000003</v>
      </c>
      <c r="AQ22">
        <v>0</v>
      </c>
      <c r="AR22">
        <v>6.404083</v>
      </c>
      <c r="AS22">
        <v>5.2021569999999997</v>
      </c>
      <c r="AT22">
        <v>19.336023000000001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59.94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1880.8145899999995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289.54035800000003</v>
      </c>
      <c r="L23">
        <v>526.35009000000002</v>
      </c>
      <c r="M23">
        <v>88.945599999999999</v>
      </c>
      <c r="N23">
        <v>74.371089999999995</v>
      </c>
      <c r="O23">
        <v>108.397616</v>
      </c>
      <c r="P23">
        <v>85.561800000000005</v>
      </c>
      <c r="Q23">
        <v>4.2419320000000003</v>
      </c>
      <c r="R23">
        <v>29.045766</v>
      </c>
      <c r="S23">
        <v>17.973295</v>
      </c>
      <c r="T23">
        <v>0</v>
      </c>
      <c r="U23">
        <v>404.86683599999998</v>
      </c>
      <c r="V23">
        <v>20.041764000000001</v>
      </c>
      <c r="W23">
        <v>43.718696000000001</v>
      </c>
      <c r="X23">
        <v>95.075112000000004</v>
      </c>
      <c r="Y23">
        <v>0</v>
      </c>
      <c r="Z23">
        <v>1.06348</v>
      </c>
      <c r="AA23">
        <v>0</v>
      </c>
      <c r="AB23">
        <v>12.732794999999999</v>
      </c>
      <c r="AC23">
        <v>0</v>
      </c>
      <c r="AD23">
        <v>1.2771429999999999</v>
      </c>
      <c r="AE23">
        <v>31.863507999999999</v>
      </c>
      <c r="AF23">
        <v>8.579383</v>
      </c>
      <c r="AG23">
        <v>19.308543</v>
      </c>
      <c r="AH23">
        <v>38.453502999999998</v>
      </c>
      <c r="AI23">
        <v>0</v>
      </c>
      <c r="AJ23">
        <v>0</v>
      </c>
      <c r="AK23">
        <v>25.518878999999998</v>
      </c>
      <c r="AL23">
        <v>12.919347999999999</v>
      </c>
      <c r="AM23">
        <v>0</v>
      </c>
      <c r="AN23">
        <v>0.57334099999999999</v>
      </c>
      <c r="AO23">
        <v>1.136957</v>
      </c>
      <c r="AP23">
        <v>4.9538830000000003</v>
      </c>
      <c r="AQ23">
        <v>0</v>
      </c>
      <c r="AR23">
        <v>6.404083</v>
      </c>
      <c r="AS23">
        <v>5.2021569999999997</v>
      </c>
      <c r="AT23">
        <v>19.336023000000001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60.91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2038.3629809999995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330.220305</v>
      </c>
      <c r="L24">
        <v>602.23905600000001</v>
      </c>
      <c r="M24">
        <v>88.945599999999999</v>
      </c>
      <c r="N24">
        <v>78.044929999999994</v>
      </c>
      <c r="O24">
        <v>108.397616</v>
      </c>
      <c r="P24">
        <v>85.561800000000005</v>
      </c>
      <c r="Q24">
        <v>7.2050770000000002</v>
      </c>
      <c r="R24">
        <v>29.045766</v>
      </c>
      <c r="S24">
        <v>21.933792</v>
      </c>
      <c r="T24">
        <v>0</v>
      </c>
      <c r="U24">
        <v>404.86683599999998</v>
      </c>
      <c r="V24">
        <v>20.041764000000001</v>
      </c>
      <c r="W24">
        <v>43.718696000000001</v>
      </c>
      <c r="X24">
        <v>95.075112000000004</v>
      </c>
      <c r="Y24">
        <v>0</v>
      </c>
      <c r="Z24">
        <v>1.06348</v>
      </c>
      <c r="AA24">
        <v>0</v>
      </c>
      <c r="AB24">
        <v>12.732794999999999</v>
      </c>
      <c r="AC24">
        <v>0</v>
      </c>
      <c r="AD24">
        <v>8.8122849999999993</v>
      </c>
      <c r="AE24">
        <v>31.863507999999999</v>
      </c>
      <c r="AF24">
        <v>8.579383</v>
      </c>
      <c r="AG24">
        <v>19.308543</v>
      </c>
      <c r="AH24">
        <v>38.453502999999998</v>
      </c>
      <c r="AI24">
        <v>0</v>
      </c>
      <c r="AJ24">
        <v>0</v>
      </c>
      <c r="AK24">
        <v>25.518878999999998</v>
      </c>
      <c r="AL24">
        <v>12.919347999999999</v>
      </c>
      <c r="AM24">
        <v>0</v>
      </c>
      <c r="AN24">
        <v>0.57334099999999999</v>
      </c>
      <c r="AO24">
        <v>1.136957</v>
      </c>
      <c r="AP24">
        <v>4.9538830000000003</v>
      </c>
      <c r="AQ24">
        <v>14.618016000000001</v>
      </c>
      <c r="AR24">
        <v>6.404083</v>
      </c>
      <c r="AS24">
        <v>5.2021569999999997</v>
      </c>
      <c r="AT24">
        <v>19.336023000000001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60.91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2187.6825339999996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330.220305</v>
      </c>
      <c r="L25">
        <v>631.46551699999998</v>
      </c>
      <c r="M25">
        <v>88.945599999999999</v>
      </c>
      <c r="N25">
        <v>78.044929999999994</v>
      </c>
      <c r="O25">
        <v>119.559926</v>
      </c>
      <c r="P25">
        <v>85.561800000000005</v>
      </c>
      <c r="Q25">
        <v>8.4165930000000007</v>
      </c>
      <c r="R25">
        <v>32.455475999999997</v>
      </c>
      <c r="S25">
        <v>25.513949</v>
      </c>
      <c r="T25">
        <v>0</v>
      </c>
      <c r="U25">
        <v>404.86683599999998</v>
      </c>
      <c r="V25">
        <v>20.041764000000001</v>
      </c>
      <c r="W25">
        <v>43.718696000000001</v>
      </c>
      <c r="X25">
        <v>95.075112000000004</v>
      </c>
      <c r="Y25">
        <v>0</v>
      </c>
      <c r="Z25">
        <v>1.06348</v>
      </c>
      <c r="AA25">
        <v>0</v>
      </c>
      <c r="AB25">
        <v>12.732794999999999</v>
      </c>
      <c r="AC25">
        <v>0</v>
      </c>
      <c r="AD25">
        <v>8.8122849999999993</v>
      </c>
      <c r="AE25">
        <v>31.863507999999999</v>
      </c>
      <c r="AF25">
        <v>8.579383</v>
      </c>
      <c r="AG25">
        <v>19.308543</v>
      </c>
      <c r="AH25">
        <v>57.680255000000002</v>
      </c>
      <c r="AI25">
        <v>0</v>
      </c>
      <c r="AJ25">
        <v>0</v>
      </c>
      <c r="AK25">
        <v>25.518878999999998</v>
      </c>
      <c r="AL25">
        <v>12.919347999999999</v>
      </c>
      <c r="AM25">
        <v>0</v>
      </c>
      <c r="AN25">
        <v>0.57334099999999999</v>
      </c>
      <c r="AO25">
        <v>1.136957</v>
      </c>
      <c r="AP25">
        <v>4.9538830000000003</v>
      </c>
      <c r="AQ25">
        <v>15.044375</v>
      </c>
      <c r="AR25">
        <v>6.404083</v>
      </c>
      <c r="AS25">
        <v>5.2021569999999997</v>
      </c>
      <c r="AT25">
        <v>19.336023000000001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63.81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2258.8257989999997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330.220305</v>
      </c>
      <c r="L26">
        <v>631.46551699999998</v>
      </c>
      <c r="M26">
        <v>88.945599999999999</v>
      </c>
      <c r="N26">
        <v>84.135769999999994</v>
      </c>
      <c r="O26">
        <v>119.559926</v>
      </c>
      <c r="P26">
        <v>85.561800000000005</v>
      </c>
      <c r="Q26">
        <v>9.6583319999999997</v>
      </c>
      <c r="R26">
        <v>32.455475999999997</v>
      </c>
      <c r="S26">
        <v>25.513949</v>
      </c>
      <c r="T26">
        <v>0</v>
      </c>
      <c r="U26">
        <v>404.86683599999998</v>
      </c>
      <c r="V26">
        <v>20.041764000000001</v>
      </c>
      <c r="W26">
        <v>43.718696000000001</v>
      </c>
      <c r="X26">
        <v>95.075112000000004</v>
      </c>
      <c r="Y26">
        <v>0</v>
      </c>
      <c r="Z26">
        <v>1.06348</v>
      </c>
      <c r="AA26">
        <v>6.7975709999999996</v>
      </c>
      <c r="AB26">
        <v>12.732794999999999</v>
      </c>
      <c r="AC26">
        <v>0</v>
      </c>
      <c r="AD26">
        <v>17.624571</v>
      </c>
      <c r="AE26">
        <v>31.863507999999999</v>
      </c>
      <c r="AF26">
        <v>17.158766</v>
      </c>
      <c r="AG26">
        <v>19.308543</v>
      </c>
      <c r="AH26">
        <v>82.400363999999996</v>
      </c>
      <c r="AI26">
        <v>3.6922090000000001</v>
      </c>
      <c r="AJ26">
        <v>0</v>
      </c>
      <c r="AK26">
        <v>25.518878999999998</v>
      </c>
      <c r="AL26">
        <v>12.919347999999999</v>
      </c>
      <c r="AM26">
        <v>5.026103</v>
      </c>
      <c r="AN26">
        <v>0.57334099999999999</v>
      </c>
      <c r="AO26">
        <v>1.136957</v>
      </c>
      <c r="AP26">
        <v>4.9538830000000003</v>
      </c>
      <c r="AQ26">
        <v>30.088750000000001</v>
      </c>
      <c r="AR26">
        <v>6.404083</v>
      </c>
      <c r="AS26">
        <v>5.2021569999999997</v>
      </c>
      <c r="AT26">
        <v>19.336023000000001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65.739999999999995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2340.7604139999994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330.220305</v>
      </c>
      <c r="L27">
        <v>631.46551699999998</v>
      </c>
      <c r="M27">
        <v>88.945599999999999</v>
      </c>
      <c r="N27">
        <v>84.135769999999994</v>
      </c>
      <c r="O27">
        <v>119.559926</v>
      </c>
      <c r="P27">
        <v>85.561800000000005</v>
      </c>
      <c r="Q27">
        <v>9.6583319999999997</v>
      </c>
      <c r="R27">
        <v>32.455475999999997</v>
      </c>
      <c r="S27">
        <v>25.513949</v>
      </c>
      <c r="T27">
        <v>0</v>
      </c>
      <c r="U27">
        <v>404.86683599999998</v>
      </c>
      <c r="V27">
        <v>20.041764000000001</v>
      </c>
      <c r="W27">
        <v>43.718696000000001</v>
      </c>
      <c r="X27">
        <v>95.075112000000004</v>
      </c>
      <c r="Y27">
        <v>0</v>
      </c>
      <c r="Z27">
        <v>3.1904400000000002</v>
      </c>
      <c r="AA27">
        <v>13.595141999999999</v>
      </c>
      <c r="AB27">
        <v>25.465589000000001</v>
      </c>
      <c r="AC27">
        <v>0</v>
      </c>
      <c r="AD27">
        <v>26.436855999999999</v>
      </c>
      <c r="AE27">
        <v>47.795262000000001</v>
      </c>
      <c r="AF27">
        <v>25.738150000000001</v>
      </c>
      <c r="AG27">
        <v>19.308543</v>
      </c>
      <c r="AH27">
        <v>109.867152</v>
      </c>
      <c r="AI27">
        <v>15.807577999999999</v>
      </c>
      <c r="AJ27">
        <v>0</v>
      </c>
      <c r="AK27">
        <v>25.518878999999998</v>
      </c>
      <c r="AL27">
        <v>12.919347999999999</v>
      </c>
      <c r="AM27">
        <v>10.206856</v>
      </c>
      <c r="AN27">
        <v>0.57334099999999999</v>
      </c>
      <c r="AO27">
        <v>1.136957</v>
      </c>
      <c r="AP27">
        <v>4.9538830000000003</v>
      </c>
      <c r="AQ27">
        <v>45.133124000000002</v>
      </c>
      <c r="AR27">
        <v>6.404083</v>
      </c>
      <c r="AS27">
        <v>5.2021569999999997</v>
      </c>
      <c r="AT27">
        <v>19.336023000000001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70.58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2460.3884459999995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330.220305</v>
      </c>
      <c r="L28">
        <v>631.46551699999998</v>
      </c>
      <c r="M28">
        <v>88.945599999999999</v>
      </c>
      <c r="N28">
        <v>88.969769999999997</v>
      </c>
      <c r="O28">
        <v>119.559926</v>
      </c>
      <c r="P28">
        <v>85.561800000000005</v>
      </c>
      <c r="Q28">
        <v>9.6583319999999997</v>
      </c>
      <c r="R28">
        <v>32.455475999999997</v>
      </c>
      <c r="S28">
        <v>25.513949</v>
      </c>
      <c r="T28">
        <v>0</v>
      </c>
      <c r="U28">
        <v>404.86683599999998</v>
      </c>
      <c r="V28">
        <v>20.041764000000001</v>
      </c>
      <c r="W28">
        <v>43.718696000000001</v>
      </c>
      <c r="X28">
        <v>95.075112000000004</v>
      </c>
      <c r="Y28">
        <v>0</v>
      </c>
      <c r="Z28">
        <v>18.912928000000001</v>
      </c>
      <c r="AA28">
        <v>25.204476</v>
      </c>
      <c r="AB28">
        <v>38.198383999999997</v>
      </c>
      <c r="AC28">
        <v>18.731538</v>
      </c>
      <c r="AD28">
        <v>35.330877999999998</v>
      </c>
      <c r="AE28">
        <v>47.795262000000001</v>
      </c>
      <c r="AF28">
        <v>37.749285999999998</v>
      </c>
      <c r="AG28">
        <v>19.308543</v>
      </c>
      <c r="AH28">
        <v>128.17834400000001</v>
      </c>
      <c r="AI28">
        <v>31.615157</v>
      </c>
      <c r="AJ28">
        <v>0</v>
      </c>
      <c r="AK28">
        <v>25.518878999999998</v>
      </c>
      <c r="AL28">
        <v>12.919347999999999</v>
      </c>
      <c r="AM28">
        <v>15.279354</v>
      </c>
      <c r="AN28">
        <v>0.57334099999999999</v>
      </c>
      <c r="AO28">
        <v>1.136957</v>
      </c>
      <c r="AP28">
        <v>4.9538830000000003</v>
      </c>
      <c r="AQ28">
        <v>60.177498999999997</v>
      </c>
      <c r="AR28">
        <v>10.673472</v>
      </c>
      <c r="AS28">
        <v>5.2021569999999997</v>
      </c>
      <c r="AT28">
        <v>19.336023000000001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73.48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2606.3287919999998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330.220305</v>
      </c>
      <c r="L29">
        <v>631.46551699999998</v>
      </c>
      <c r="M29">
        <v>88.945599999999999</v>
      </c>
      <c r="N29">
        <v>88.969769999999997</v>
      </c>
      <c r="O29">
        <v>119.559926</v>
      </c>
      <c r="P29">
        <v>85.561800000000005</v>
      </c>
      <c r="Q29">
        <v>9.6583319999999997</v>
      </c>
      <c r="R29">
        <v>32.455475999999997</v>
      </c>
      <c r="S29">
        <v>25.513949</v>
      </c>
      <c r="T29">
        <v>0</v>
      </c>
      <c r="U29">
        <v>404.86683599999998</v>
      </c>
      <c r="V29">
        <v>20.041764000000001</v>
      </c>
      <c r="W29">
        <v>43.718696000000001</v>
      </c>
      <c r="X29">
        <v>95.075112000000004</v>
      </c>
      <c r="Y29">
        <v>0</v>
      </c>
      <c r="Z29">
        <v>18.912928000000001</v>
      </c>
      <c r="AA29">
        <v>38.188600000000001</v>
      </c>
      <c r="AB29">
        <v>38.198383999999997</v>
      </c>
      <c r="AC29">
        <v>18.731538</v>
      </c>
      <c r="AD29">
        <v>35.330877999999998</v>
      </c>
      <c r="AE29">
        <v>47.795262000000001</v>
      </c>
      <c r="AF29">
        <v>37.749285999999998</v>
      </c>
      <c r="AG29">
        <v>19.308543</v>
      </c>
      <c r="AH29">
        <v>128.17834400000001</v>
      </c>
      <c r="AI29">
        <v>31.615157</v>
      </c>
      <c r="AJ29">
        <v>0</v>
      </c>
      <c r="AK29">
        <v>25.518878999999998</v>
      </c>
      <c r="AL29">
        <v>12.919347999999999</v>
      </c>
      <c r="AM29">
        <v>15.279354</v>
      </c>
      <c r="AN29">
        <v>0.57334099999999999</v>
      </c>
      <c r="AO29">
        <v>1.136957</v>
      </c>
      <c r="AP29">
        <v>4.9538830000000003</v>
      </c>
      <c r="AQ29">
        <v>60.177498999999997</v>
      </c>
      <c r="AR29">
        <v>48.030624000000003</v>
      </c>
      <c r="AS29">
        <v>5.2021569999999997</v>
      </c>
      <c r="AT29">
        <v>19.336023000000001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76.38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2659.570068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330.220305</v>
      </c>
      <c r="L30">
        <v>631.46551699999998</v>
      </c>
      <c r="M30">
        <v>88.945599999999999</v>
      </c>
      <c r="N30">
        <v>88.969769999999997</v>
      </c>
      <c r="O30">
        <v>119.559926</v>
      </c>
      <c r="P30">
        <v>85.561800000000005</v>
      </c>
      <c r="Q30">
        <v>9.6583319999999997</v>
      </c>
      <c r="R30">
        <v>32.455475999999997</v>
      </c>
      <c r="S30">
        <v>25.513949</v>
      </c>
      <c r="T30">
        <v>0</v>
      </c>
      <c r="U30">
        <v>404.86683599999998</v>
      </c>
      <c r="V30">
        <v>20.041764000000001</v>
      </c>
      <c r="W30">
        <v>43.718696000000001</v>
      </c>
      <c r="X30">
        <v>95.075112000000004</v>
      </c>
      <c r="Y30">
        <v>0</v>
      </c>
      <c r="Z30">
        <v>18.912928000000001</v>
      </c>
      <c r="AA30">
        <v>38.188600000000001</v>
      </c>
      <c r="AB30">
        <v>38.198383999999997</v>
      </c>
      <c r="AC30">
        <v>18.731538</v>
      </c>
      <c r="AD30">
        <v>33.461140999999998</v>
      </c>
      <c r="AE30">
        <v>47.795262000000001</v>
      </c>
      <c r="AF30">
        <v>37.749285999999998</v>
      </c>
      <c r="AG30">
        <v>19.308543</v>
      </c>
      <c r="AH30">
        <v>128.17834400000001</v>
      </c>
      <c r="AI30">
        <v>31.615157</v>
      </c>
      <c r="AJ30">
        <v>0</v>
      </c>
      <c r="AK30">
        <v>25.518878999999998</v>
      </c>
      <c r="AL30">
        <v>12.919347999999999</v>
      </c>
      <c r="AM30">
        <v>15.279354</v>
      </c>
      <c r="AN30">
        <v>0.57334099999999999</v>
      </c>
      <c r="AO30">
        <v>1.136957</v>
      </c>
      <c r="AP30">
        <v>4.9538830000000003</v>
      </c>
      <c r="AQ30">
        <v>60.177498999999997</v>
      </c>
      <c r="AR30">
        <v>48.030624000000003</v>
      </c>
      <c r="AS30">
        <v>5.2021569999999997</v>
      </c>
      <c r="AT30">
        <v>19.336023000000001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81.209999999999994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2662.5303309999995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330.220305</v>
      </c>
      <c r="L31">
        <v>631.46551699999998</v>
      </c>
      <c r="M31">
        <v>88.945599999999999</v>
      </c>
      <c r="N31">
        <v>88.969769999999997</v>
      </c>
      <c r="O31">
        <v>119.559926</v>
      </c>
      <c r="P31">
        <v>85.561800000000005</v>
      </c>
      <c r="Q31">
        <v>9.6583319999999997</v>
      </c>
      <c r="R31">
        <v>32.455475999999997</v>
      </c>
      <c r="S31">
        <v>25.513949</v>
      </c>
      <c r="T31">
        <v>0</v>
      </c>
      <c r="U31">
        <v>404.86683599999998</v>
      </c>
      <c r="V31">
        <v>20.041764000000001</v>
      </c>
      <c r="W31">
        <v>43.718696000000001</v>
      </c>
      <c r="X31">
        <v>95.075112000000004</v>
      </c>
      <c r="Y31">
        <v>0</v>
      </c>
      <c r="Z31">
        <v>18.912928000000001</v>
      </c>
      <c r="AA31">
        <v>38.188600000000001</v>
      </c>
      <c r="AB31">
        <v>38.198383999999997</v>
      </c>
      <c r="AC31">
        <v>18.731538</v>
      </c>
      <c r="AD31">
        <v>31.928570000000001</v>
      </c>
      <c r="AE31">
        <v>47.795262000000001</v>
      </c>
      <c r="AF31">
        <v>37.749285999999998</v>
      </c>
      <c r="AG31">
        <v>19.308543</v>
      </c>
      <c r="AH31">
        <v>128.17834400000001</v>
      </c>
      <c r="AI31">
        <v>31.615157</v>
      </c>
      <c r="AJ31">
        <v>0</v>
      </c>
      <c r="AK31">
        <v>25.518878999999998</v>
      </c>
      <c r="AL31">
        <v>12.919347999999999</v>
      </c>
      <c r="AM31">
        <v>15.279354</v>
      </c>
      <c r="AN31">
        <v>0.57334099999999999</v>
      </c>
      <c r="AO31">
        <v>1.136957</v>
      </c>
      <c r="AP31">
        <v>4.9538830000000003</v>
      </c>
      <c r="AQ31">
        <v>60.177498999999997</v>
      </c>
      <c r="AR31">
        <v>10.673472</v>
      </c>
      <c r="AS31">
        <v>5.2021569999999997</v>
      </c>
      <c r="AT31">
        <v>19.336023000000001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84.11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2626.5406079999998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330.220305</v>
      </c>
      <c r="L32">
        <v>631.46551699999998</v>
      </c>
      <c r="M32">
        <v>88.945599999999999</v>
      </c>
      <c r="N32">
        <v>88.969769999999997</v>
      </c>
      <c r="O32">
        <v>119.559926</v>
      </c>
      <c r="P32">
        <v>85.561800000000005</v>
      </c>
      <c r="Q32">
        <v>9.6583319999999997</v>
      </c>
      <c r="R32">
        <v>32.455475999999997</v>
      </c>
      <c r="S32">
        <v>25.513949</v>
      </c>
      <c r="T32">
        <v>0</v>
      </c>
      <c r="U32">
        <v>404.86683599999998</v>
      </c>
      <c r="V32">
        <v>20.041764000000001</v>
      </c>
      <c r="W32">
        <v>43.718696000000001</v>
      </c>
      <c r="X32">
        <v>95.075112000000004</v>
      </c>
      <c r="Y32">
        <v>0</v>
      </c>
      <c r="Z32">
        <v>18.912928000000001</v>
      </c>
      <c r="AA32">
        <v>25.204476</v>
      </c>
      <c r="AB32">
        <v>38.198383999999997</v>
      </c>
      <c r="AC32">
        <v>18.731538</v>
      </c>
      <c r="AD32">
        <v>17.624571</v>
      </c>
      <c r="AE32">
        <v>47.795262000000001</v>
      </c>
      <c r="AF32">
        <v>37.749285999999998</v>
      </c>
      <c r="AG32">
        <v>19.308543</v>
      </c>
      <c r="AH32">
        <v>109.867152</v>
      </c>
      <c r="AI32">
        <v>15.807577999999999</v>
      </c>
      <c r="AJ32">
        <v>0</v>
      </c>
      <c r="AK32">
        <v>25.518878999999998</v>
      </c>
      <c r="AL32">
        <v>12.919347999999999</v>
      </c>
      <c r="AM32">
        <v>15.279354</v>
      </c>
      <c r="AN32">
        <v>0.57334099999999999</v>
      </c>
      <c r="AO32">
        <v>1.136957</v>
      </c>
      <c r="AP32">
        <v>4.9538830000000003</v>
      </c>
      <c r="AQ32">
        <v>60.177498999999997</v>
      </c>
      <c r="AR32">
        <v>6.404083</v>
      </c>
      <c r="AS32">
        <v>5.2021569999999997</v>
      </c>
      <c r="AT32">
        <v>19.336023000000001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88.95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2565.7043249999988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330.220305</v>
      </c>
      <c r="L33">
        <v>631.46551699999998</v>
      </c>
      <c r="M33">
        <v>88.945599999999999</v>
      </c>
      <c r="N33">
        <v>88.969769999999997</v>
      </c>
      <c r="O33">
        <v>119.559926</v>
      </c>
      <c r="P33">
        <v>85.561800000000005</v>
      </c>
      <c r="Q33">
        <v>9.6583319999999997</v>
      </c>
      <c r="R33">
        <v>32.455475999999997</v>
      </c>
      <c r="S33">
        <v>25.513949</v>
      </c>
      <c r="T33">
        <v>0</v>
      </c>
      <c r="U33">
        <v>404.86683599999998</v>
      </c>
      <c r="V33">
        <v>20.041764000000001</v>
      </c>
      <c r="W33">
        <v>43.718696000000001</v>
      </c>
      <c r="X33">
        <v>95.075112000000004</v>
      </c>
      <c r="Y33">
        <v>0</v>
      </c>
      <c r="Z33">
        <v>6.3043089999999999</v>
      </c>
      <c r="AA33">
        <v>12.984124</v>
      </c>
      <c r="AB33">
        <v>38.198383999999997</v>
      </c>
      <c r="AC33">
        <v>18.731538</v>
      </c>
      <c r="AD33">
        <v>8.8122849999999993</v>
      </c>
      <c r="AE33">
        <v>47.795262000000001</v>
      </c>
      <c r="AF33">
        <v>37.749285999999998</v>
      </c>
      <c r="AG33">
        <v>19.308543</v>
      </c>
      <c r="AH33">
        <v>105.289354</v>
      </c>
      <c r="AI33">
        <v>3.6922090000000001</v>
      </c>
      <c r="AJ33">
        <v>0</v>
      </c>
      <c r="AK33">
        <v>25.518878999999998</v>
      </c>
      <c r="AL33">
        <v>12.919347999999999</v>
      </c>
      <c r="AM33">
        <v>15.279354</v>
      </c>
      <c r="AN33">
        <v>0.57334099999999999</v>
      </c>
      <c r="AO33">
        <v>1.136957</v>
      </c>
      <c r="AP33">
        <v>4.9538830000000003</v>
      </c>
      <c r="AQ33">
        <v>60.177498999999997</v>
      </c>
      <c r="AR33">
        <v>6.404083</v>
      </c>
      <c r="AS33">
        <v>5.2021569999999997</v>
      </c>
      <c r="AT33">
        <v>19.336023000000001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95.71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2522.1299009999998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330.220305</v>
      </c>
      <c r="L34">
        <v>631.46551699999998</v>
      </c>
      <c r="M34">
        <v>88.945599999999999</v>
      </c>
      <c r="N34">
        <v>88.969769999999997</v>
      </c>
      <c r="O34">
        <v>119.559926</v>
      </c>
      <c r="P34">
        <v>85.561800000000005</v>
      </c>
      <c r="Q34">
        <v>9.6583319999999997</v>
      </c>
      <c r="R34">
        <v>32.455475999999997</v>
      </c>
      <c r="S34">
        <v>25.513949</v>
      </c>
      <c r="T34">
        <v>0</v>
      </c>
      <c r="U34">
        <v>404.86683599999998</v>
      </c>
      <c r="V34">
        <v>20.041764000000001</v>
      </c>
      <c r="W34">
        <v>43.718696000000001</v>
      </c>
      <c r="X34">
        <v>95.075112000000004</v>
      </c>
      <c r="Y34">
        <v>0</v>
      </c>
      <c r="Z34">
        <v>0</v>
      </c>
      <c r="AA34">
        <v>0</v>
      </c>
      <c r="AB34">
        <v>12.732794999999999</v>
      </c>
      <c r="AC34">
        <v>0</v>
      </c>
      <c r="AD34">
        <v>0</v>
      </c>
      <c r="AE34">
        <v>47.795262000000001</v>
      </c>
      <c r="AF34">
        <v>25.738150000000001</v>
      </c>
      <c r="AG34">
        <v>19.308543</v>
      </c>
      <c r="AH34">
        <v>90.457288000000005</v>
      </c>
      <c r="AI34">
        <v>0</v>
      </c>
      <c r="AJ34">
        <v>0</v>
      </c>
      <c r="AK34">
        <v>25.518878999999998</v>
      </c>
      <c r="AL34">
        <v>12.919347999999999</v>
      </c>
      <c r="AM34">
        <v>10.206856</v>
      </c>
      <c r="AN34">
        <v>0.57334099999999999</v>
      </c>
      <c r="AO34">
        <v>1.136957</v>
      </c>
      <c r="AP34">
        <v>4.9538830000000003</v>
      </c>
      <c r="AQ34">
        <v>60.177498999999997</v>
      </c>
      <c r="AR34">
        <v>6.404083</v>
      </c>
      <c r="AS34">
        <v>5.2021569999999997</v>
      </c>
      <c r="AT34">
        <v>19.336023000000001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100.55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2419.0641469999996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330.220305</v>
      </c>
      <c r="L35">
        <v>631.46551699999998</v>
      </c>
      <c r="M35">
        <v>88.945599999999999</v>
      </c>
      <c r="N35">
        <v>88.969769999999997</v>
      </c>
      <c r="O35">
        <v>119.559926</v>
      </c>
      <c r="P35">
        <v>85.561800000000005</v>
      </c>
      <c r="Q35">
        <v>9.6583319999999997</v>
      </c>
      <c r="R35">
        <v>32.455475999999997</v>
      </c>
      <c r="S35">
        <v>25.513949</v>
      </c>
      <c r="T35">
        <v>0</v>
      </c>
      <c r="U35">
        <v>404.86683599999998</v>
      </c>
      <c r="V35">
        <v>20.041764000000001</v>
      </c>
      <c r="W35">
        <v>43.720146</v>
      </c>
      <c r="X35">
        <v>95.075112000000004</v>
      </c>
      <c r="Y35">
        <v>0</v>
      </c>
      <c r="Z35">
        <v>0</v>
      </c>
      <c r="AA35">
        <v>0</v>
      </c>
      <c r="AB35">
        <v>12.732794999999999</v>
      </c>
      <c r="AC35">
        <v>0</v>
      </c>
      <c r="AD35">
        <v>0</v>
      </c>
      <c r="AE35">
        <v>47.795262000000001</v>
      </c>
      <c r="AF35">
        <v>17.158766</v>
      </c>
      <c r="AG35">
        <v>19.308543</v>
      </c>
      <c r="AH35">
        <v>64.089172000000005</v>
      </c>
      <c r="AI35">
        <v>0</v>
      </c>
      <c r="AJ35">
        <v>0</v>
      </c>
      <c r="AK35">
        <v>25.518878999999998</v>
      </c>
      <c r="AL35">
        <v>12.919347999999999</v>
      </c>
      <c r="AM35">
        <v>5.1034280000000001</v>
      </c>
      <c r="AN35">
        <v>0.57334099999999999</v>
      </c>
      <c r="AO35">
        <v>1.136957</v>
      </c>
      <c r="AP35">
        <v>4.9538830000000003</v>
      </c>
      <c r="AQ35">
        <v>60.177498999999997</v>
      </c>
      <c r="AR35">
        <v>6.404083</v>
      </c>
      <c r="AS35">
        <v>5.2021569999999997</v>
      </c>
      <c r="AT35">
        <v>19.336023000000001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110.22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2388.6846689999993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330.220305</v>
      </c>
      <c r="L36">
        <v>602.23905600000001</v>
      </c>
      <c r="M36">
        <v>88.945599999999999</v>
      </c>
      <c r="N36">
        <v>88.969769999999997</v>
      </c>
      <c r="O36">
        <v>119.559926</v>
      </c>
      <c r="P36">
        <v>85.561800000000005</v>
      </c>
      <c r="Q36">
        <v>7.2050770000000002</v>
      </c>
      <c r="R36">
        <v>32.455475999999997</v>
      </c>
      <c r="S36">
        <v>21.933792</v>
      </c>
      <c r="T36">
        <v>0</v>
      </c>
      <c r="U36">
        <v>404.86683599999998</v>
      </c>
      <c r="V36">
        <v>20.041764000000001</v>
      </c>
      <c r="W36">
        <v>43.720146</v>
      </c>
      <c r="X36">
        <v>95.075112000000004</v>
      </c>
      <c r="Y36">
        <v>0</v>
      </c>
      <c r="Z36">
        <v>0</v>
      </c>
      <c r="AA36">
        <v>0</v>
      </c>
      <c r="AB36">
        <v>12.732794999999999</v>
      </c>
      <c r="AC36">
        <v>0</v>
      </c>
      <c r="AD36">
        <v>0</v>
      </c>
      <c r="AE36">
        <v>47.795262000000001</v>
      </c>
      <c r="AF36">
        <v>8.579383</v>
      </c>
      <c r="AG36">
        <v>19.308543</v>
      </c>
      <c r="AH36">
        <v>64.089172000000005</v>
      </c>
      <c r="AI36">
        <v>0</v>
      </c>
      <c r="AJ36">
        <v>0</v>
      </c>
      <c r="AK36">
        <v>25.518878999999998</v>
      </c>
      <c r="AL36">
        <v>12.919347999999999</v>
      </c>
      <c r="AM36">
        <v>0</v>
      </c>
      <c r="AN36">
        <v>0.57334099999999999</v>
      </c>
      <c r="AO36">
        <v>1.136957</v>
      </c>
      <c r="AP36">
        <v>4.9538830000000003</v>
      </c>
      <c r="AQ36">
        <v>45.133124000000002</v>
      </c>
      <c r="AR36">
        <v>10.673472</v>
      </c>
      <c r="AS36">
        <v>5.2021569999999997</v>
      </c>
      <c r="AT36">
        <v>19.336023000000001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118.92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2337.6669990000005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330.220305</v>
      </c>
      <c r="L37">
        <v>602.23905600000001</v>
      </c>
      <c r="M37">
        <v>88.945599999999999</v>
      </c>
      <c r="N37">
        <v>88.969769999999997</v>
      </c>
      <c r="O37">
        <v>119.559926</v>
      </c>
      <c r="P37">
        <v>85.561800000000005</v>
      </c>
      <c r="Q37">
        <v>7.2050770000000002</v>
      </c>
      <c r="R37">
        <v>32.455475999999997</v>
      </c>
      <c r="S37">
        <v>21.933792</v>
      </c>
      <c r="T37">
        <v>0</v>
      </c>
      <c r="U37">
        <v>404.86683599999998</v>
      </c>
      <c r="V37">
        <v>20.041764000000001</v>
      </c>
      <c r="W37">
        <v>43.720146</v>
      </c>
      <c r="X37">
        <v>95.075112000000004</v>
      </c>
      <c r="Y37">
        <v>0</v>
      </c>
      <c r="Z37">
        <v>0</v>
      </c>
      <c r="AA37">
        <v>0</v>
      </c>
      <c r="AB37">
        <v>12.732794999999999</v>
      </c>
      <c r="AC37">
        <v>0</v>
      </c>
      <c r="AD37">
        <v>0</v>
      </c>
      <c r="AE37">
        <v>31.863507999999999</v>
      </c>
      <c r="AF37">
        <v>8.579383</v>
      </c>
      <c r="AG37">
        <v>19.308543</v>
      </c>
      <c r="AH37">
        <v>45.228644000000003</v>
      </c>
      <c r="AI37">
        <v>0</v>
      </c>
      <c r="AJ37">
        <v>0</v>
      </c>
      <c r="AK37">
        <v>25.518878999999998</v>
      </c>
      <c r="AL37">
        <v>12.919347999999999</v>
      </c>
      <c r="AM37">
        <v>0</v>
      </c>
      <c r="AN37">
        <v>0.57334099999999999</v>
      </c>
      <c r="AO37">
        <v>1.136957</v>
      </c>
      <c r="AP37">
        <v>4.9538830000000003</v>
      </c>
      <c r="AQ37">
        <v>43.854047999999999</v>
      </c>
      <c r="AR37">
        <v>10.673472</v>
      </c>
      <c r="AS37">
        <v>5.2021569999999997</v>
      </c>
      <c r="AT37">
        <v>19.336023000000001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118.92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2301.5956410000003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330.220305</v>
      </c>
      <c r="L38">
        <v>602.23905600000001</v>
      </c>
      <c r="M38">
        <v>88.945599999999999</v>
      </c>
      <c r="N38">
        <v>88.969769999999997</v>
      </c>
      <c r="O38">
        <v>119.559926</v>
      </c>
      <c r="P38">
        <v>85.561800000000005</v>
      </c>
      <c r="Q38">
        <v>7.2050770000000002</v>
      </c>
      <c r="R38">
        <v>32.455475999999997</v>
      </c>
      <c r="S38">
        <v>21.933792</v>
      </c>
      <c r="T38">
        <v>0</v>
      </c>
      <c r="U38">
        <v>404.86683599999998</v>
      </c>
      <c r="V38">
        <v>20.041764000000001</v>
      </c>
      <c r="W38">
        <v>43.720146</v>
      </c>
      <c r="X38">
        <v>95.075112000000004</v>
      </c>
      <c r="Y38">
        <v>0</v>
      </c>
      <c r="Z38">
        <v>0</v>
      </c>
      <c r="AA38">
        <v>0</v>
      </c>
      <c r="AB38">
        <v>12.732794999999999</v>
      </c>
      <c r="AC38">
        <v>0</v>
      </c>
      <c r="AD38">
        <v>0</v>
      </c>
      <c r="AE38">
        <v>31.863507999999999</v>
      </c>
      <c r="AF38">
        <v>8.579383</v>
      </c>
      <c r="AG38">
        <v>19.308543</v>
      </c>
      <c r="AH38">
        <v>21.97343</v>
      </c>
      <c r="AI38">
        <v>0</v>
      </c>
      <c r="AJ38">
        <v>0</v>
      </c>
      <c r="AK38">
        <v>25.518878999999998</v>
      </c>
      <c r="AL38">
        <v>12.919347999999999</v>
      </c>
      <c r="AM38">
        <v>0</v>
      </c>
      <c r="AN38">
        <v>0.57334099999999999</v>
      </c>
      <c r="AO38">
        <v>1.136957</v>
      </c>
      <c r="AP38">
        <v>4.9538830000000003</v>
      </c>
      <c r="AQ38">
        <v>43.854047999999999</v>
      </c>
      <c r="AR38">
        <v>10.673472</v>
      </c>
      <c r="AS38">
        <v>5.2021569999999997</v>
      </c>
      <c r="AT38">
        <v>19.336023000000001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135.35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2294.7704269999999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330.220305</v>
      </c>
      <c r="L39">
        <v>631.46551699999998</v>
      </c>
      <c r="M39">
        <v>88.945599999999999</v>
      </c>
      <c r="N39">
        <v>88.969769999999997</v>
      </c>
      <c r="O39">
        <v>119.559926</v>
      </c>
      <c r="P39">
        <v>85.561800000000005</v>
      </c>
      <c r="Q39">
        <v>7.2050770000000002</v>
      </c>
      <c r="R39">
        <v>32.455475999999997</v>
      </c>
      <c r="S39">
        <v>21.933792</v>
      </c>
      <c r="T39">
        <v>0</v>
      </c>
      <c r="U39">
        <v>404.86683599999998</v>
      </c>
      <c r="V39">
        <v>20.041764000000001</v>
      </c>
      <c r="W39">
        <v>43.720146</v>
      </c>
      <c r="X39">
        <v>95.075112000000004</v>
      </c>
      <c r="Y39">
        <v>0</v>
      </c>
      <c r="Z39">
        <v>0</v>
      </c>
      <c r="AA39">
        <v>0</v>
      </c>
      <c r="AB39">
        <v>12.732794999999999</v>
      </c>
      <c r="AC39">
        <v>0</v>
      </c>
      <c r="AD39">
        <v>0</v>
      </c>
      <c r="AE39">
        <v>31.863507999999999</v>
      </c>
      <c r="AF39">
        <v>8.579383</v>
      </c>
      <c r="AG39">
        <v>19.308543</v>
      </c>
      <c r="AH39">
        <v>20.142310999999999</v>
      </c>
      <c r="AI39">
        <v>0</v>
      </c>
      <c r="AJ39">
        <v>0</v>
      </c>
      <c r="AK39">
        <v>25.518878999999998</v>
      </c>
      <c r="AL39">
        <v>12.919347999999999</v>
      </c>
      <c r="AM39">
        <v>0</v>
      </c>
      <c r="AN39">
        <v>0.57334099999999999</v>
      </c>
      <c r="AO39">
        <v>1.136957</v>
      </c>
      <c r="AP39">
        <v>4.9538830000000003</v>
      </c>
      <c r="AQ39">
        <v>29.357849000000002</v>
      </c>
      <c r="AR39">
        <v>10.673472</v>
      </c>
      <c r="AS39">
        <v>10.404315</v>
      </c>
      <c r="AT39">
        <v>19.336023000000001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117.95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2295.4717279999995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330.220305</v>
      </c>
      <c r="L40">
        <v>631.46551699999998</v>
      </c>
      <c r="M40">
        <v>88.945599999999999</v>
      </c>
      <c r="N40">
        <v>88.969769999999997</v>
      </c>
      <c r="O40">
        <v>119.559926</v>
      </c>
      <c r="P40">
        <v>85.561800000000005</v>
      </c>
      <c r="Q40">
        <v>7.2050770000000002</v>
      </c>
      <c r="R40">
        <v>32.455475999999997</v>
      </c>
      <c r="S40">
        <v>21.933792</v>
      </c>
      <c r="T40">
        <v>0</v>
      </c>
      <c r="U40">
        <v>404.86683599999998</v>
      </c>
      <c r="V40">
        <v>20.041764000000001</v>
      </c>
      <c r="W40">
        <v>43.720146</v>
      </c>
      <c r="X40">
        <v>95.075112000000004</v>
      </c>
      <c r="Y40">
        <v>0</v>
      </c>
      <c r="Z40">
        <v>0</v>
      </c>
      <c r="AA40">
        <v>0</v>
      </c>
      <c r="AB40">
        <v>12.732794999999999</v>
      </c>
      <c r="AC40">
        <v>0</v>
      </c>
      <c r="AD40">
        <v>0</v>
      </c>
      <c r="AE40">
        <v>31.863507999999999</v>
      </c>
      <c r="AF40">
        <v>8.579383</v>
      </c>
      <c r="AG40">
        <v>19.308543</v>
      </c>
      <c r="AH40">
        <v>20.142310999999999</v>
      </c>
      <c r="AI40">
        <v>0</v>
      </c>
      <c r="AJ40">
        <v>0</v>
      </c>
      <c r="AK40">
        <v>25.518878999999998</v>
      </c>
      <c r="AL40">
        <v>12.919347999999999</v>
      </c>
      <c r="AM40">
        <v>0</v>
      </c>
      <c r="AN40">
        <v>0.57334099999999999</v>
      </c>
      <c r="AO40">
        <v>1.136957</v>
      </c>
      <c r="AP40">
        <v>4.9538830000000003</v>
      </c>
      <c r="AQ40">
        <v>15.044375</v>
      </c>
      <c r="AR40">
        <v>10.673472</v>
      </c>
      <c r="AS40">
        <v>30.838388999999999</v>
      </c>
      <c r="AT40">
        <v>19.336023000000001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125.68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2309.3223279999993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330.220305</v>
      </c>
      <c r="L41">
        <v>631.46551699999998</v>
      </c>
      <c r="M41">
        <v>88.945599999999999</v>
      </c>
      <c r="N41">
        <v>88.969769999999997</v>
      </c>
      <c r="O41">
        <v>119.559926</v>
      </c>
      <c r="P41">
        <v>85.561800000000005</v>
      </c>
      <c r="Q41">
        <v>7.2050770000000002</v>
      </c>
      <c r="R41">
        <v>32.455475999999997</v>
      </c>
      <c r="S41">
        <v>21.933792</v>
      </c>
      <c r="T41">
        <v>0</v>
      </c>
      <c r="U41">
        <v>404.86683599999998</v>
      </c>
      <c r="V41">
        <v>20.041764000000001</v>
      </c>
      <c r="W41">
        <v>43.720146</v>
      </c>
      <c r="X41">
        <v>95.075112000000004</v>
      </c>
      <c r="Y41">
        <v>0</v>
      </c>
      <c r="Z41">
        <v>0</v>
      </c>
      <c r="AA41">
        <v>0</v>
      </c>
      <c r="AB41">
        <v>12.732794999999999</v>
      </c>
      <c r="AC41">
        <v>0</v>
      </c>
      <c r="AD41">
        <v>0</v>
      </c>
      <c r="AE41">
        <v>15.931754</v>
      </c>
      <c r="AF41">
        <v>8.579383</v>
      </c>
      <c r="AG41">
        <v>19.308543</v>
      </c>
      <c r="AH41">
        <v>20.142310999999999</v>
      </c>
      <c r="AI41">
        <v>0</v>
      </c>
      <c r="AJ41">
        <v>0</v>
      </c>
      <c r="AK41">
        <v>25.518878999999998</v>
      </c>
      <c r="AL41">
        <v>12.919347999999999</v>
      </c>
      <c r="AM41">
        <v>0</v>
      </c>
      <c r="AN41">
        <v>0.57334099999999999</v>
      </c>
      <c r="AO41">
        <v>1.136957</v>
      </c>
      <c r="AP41">
        <v>4.9538830000000003</v>
      </c>
      <c r="AQ41">
        <v>0</v>
      </c>
      <c r="AR41">
        <v>48.030624000000003</v>
      </c>
      <c r="AS41">
        <v>30.838388999999999</v>
      </c>
      <c r="AT41">
        <v>19.336023000000001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129.55000000000001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2319.573351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330.220305</v>
      </c>
      <c r="L42">
        <v>542.78569000000005</v>
      </c>
      <c r="M42">
        <v>88.945599999999999</v>
      </c>
      <c r="N42">
        <v>88.969769999999997</v>
      </c>
      <c r="O42">
        <v>119.559926</v>
      </c>
      <c r="P42">
        <v>85.561800000000005</v>
      </c>
      <c r="Q42">
        <v>4.2419320000000003</v>
      </c>
      <c r="R42">
        <v>32.455475999999997</v>
      </c>
      <c r="S42">
        <v>17.973295</v>
      </c>
      <c r="T42">
        <v>0</v>
      </c>
      <c r="U42">
        <v>404.86683599999998</v>
      </c>
      <c r="V42">
        <v>20.041764000000001</v>
      </c>
      <c r="W42">
        <v>43.720146</v>
      </c>
      <c r="X42">
        <v>95.075112000000004</v>
      </c>
      <c r="Y42">
        <v>0</v>
      </c>
      <c r="Z42">
        <v>0</v>
      </c>
      <c r="AA42">
        <v>0</v>
      </c>
      <c r="AB42">
        <v>12.732794999999999</v>
      </c>
      <c r="AC42">
        <v>0</v>
      </c>
      <c r="AD42">
        <v>0</v>
      </c>
      <c r="AE42">
        <v>15.931754</v>
      </c>
      <c r="AF42">
        <v>8.579383</v>
      </c>
      <c r="AG42">
        <v>19.308543</v>
      </c>
      <c r="AH42">
        <v>20.142310999999999</v>
      </c>
      <c r="AI42">
        <v>0</v>
      </c>
      <c r="AJ42">
        <v>0</v>
      </c>
      <c r="AK42">
        <v>25.518878999999998</v>
      </c>
      <c r="AL42">
        <v>12.919347999999999</v>
      </c>
      <c r="AM42">
        <v>0</v>
      </c>
      <c r="AN42">
        <v>0.57334099999999999</v>
      </c>
      <c r="AO42">
        <v>1.136957</v>
      </c>
      <c r="AP42">
        <v>4.9538830000000003</v>
      </c>
      <c r="AQ42">
        <v>0</v>
      </c>
      <c r="AR42">
        <v>48.030624000000003</v>
      </c>
      <c r="AS42">
        <v>23.929924</v>
      </c>
      <c r="AT42">
        <v>17.813735999999999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133.41999999999999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2219.4091299999995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330.220305</v>
      </c>
      <c r="L43">
        <v>458.89655099999999</v>
      </c>
      <c r="M43">
        <v>88.945599999999999</v>
      </c>
      <c r="N43">
        <v>88.969769999999997</v>
      </c>
      <c r="O43">
        <v>119.559926</v>
      </c>
      <c r="P43">
        <v>85.561800000000005</v>
      </c>
      <c r="Q43">
        <v>4.2419320000000003</v>
      </c>
      <c r="R43">
        <v>29.045766</v>
      </c>
      <c r="S43">
        <v>17.973295</v>
      </c>
      <c r="T43">
        <v>0</v>
      </c>
      <c r="U43">
        <v>404.86683599999998</v>
      </c>
      <c r="V43">
        <v>20.041764000000001</v>
      </c>
      <c r="W43">
        <v>43.720146</v>
      </c>
      <c r="X43">
        <v>95.075112000000004</v>
      </c>
      <c r="Y43">
        <v>0</v>
      </c>
      <c r="Z43">
        <v>0</v>
      </c>
      <c r="AA43">
        <v>0</v>
      </c>
      <c r="AB43">
        <v>12.732794999999999</v>
      </c>
      <c r="AC43">
        <v>0</v>
      </c>
      <c r="AD43">
        <v>0</v>
      </c>
      <c r="AE43">
        <v>15.931754</v>
      </c>
      <c r="AF43">
        <v>8.579383</v>
      </c>
      <c r="AG43">
        <v>19.308543</v>
      </c>
      <c r="AH43">
        <v>20.142310999999999</v>
      </c>
      <c r="AI43">
        <v>0</v>
      </c>
      <c r="AJ43">
        <v>0</v>
      </c>
      <c r="AK43">
        <v>25.518878999999998</v>
      </c>
      <c r="AL43">
        <v>12.919347999999999</v>
      </c>
      <c r="AM43">
        <v>0</v>
      </c>
      <c r="AN43">
        <v>0.57334099999999999</v>
      </c>
      <c r="AO43">
        <v>1.136957</v>
      </c>
      <c r="AP43">
        <v>4.9538830000000003</v>
      </c>
      <c r="AQ43">
        <v>0</v>
      </c>
      <c r="AR43">
        <v>8.5387780000000006</v>
      </c>
      <c r="AS43">
        <v>23.929924</v>
      </c>
      <c r="AT43">
        <v>19.336023000000001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135.35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2096.0707219999999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330.220305</v>
      </c>
      <c r="L44">
        <v>400.88855100000001</v>
      </c>
      <c r="M44">
        <v>88.945599999999999</v>
      </c>
      <c r="N44">
        <v>88.969769999999997</v>
      </c>
      <c r="O44">
        <v>119.559926</v>
      </c>
      <c r="P44">
        <v>85.561800000000005</v>
      </c>
      <c r="Q44">
        <v>4.2419320000000003</v>
      </c>
      <c r="R44">
        <v>29.045766</v>
      </c>
      <c r="S44">
        <v>17.973295</v>
      </c>
      <c r="T44">
        <v>0</v>
      </c>
      <c r="U44">
        <v>404.86683599999998</v>
      </c>
      <c r="V44">
        <v>20.041764000000001</v>
      </c>
      <c r="W44">
        <v>43.720146</v>
      </c>
      <c r="X44">
        <v>95.075112000000004</v>
      </c>
      <c r="Y44">
        <v>0</v>
      </c>
      <c r="Z44">
        <v>0</v>
      </c>
      <c r="AA44">
        <v>0</v>
      </c>
      <c r="AB44">
        <v>12.732794999999999</v>
      </c>
      <c r="AC44">
        <v>0</v>
      </c>
      <c r="AD44">
        <v>0</v>
      </c>
      <c r="AE44">
        <v>15.931754</v>
      </c>
      <c r="AF44">
        <v>8.579383</v>
      </c>
      <c r="AG44">
        <v>19.308543</v>
      </c>
      <c r="AH44">
        <v>20.142310999999999</v>
      </c>
      <c r="AI44">
        <v>0</v>
      </c>
      <c r="AJ44">
        <v>0</v>
      </c>
      <c r="AK44">
        <v>25.518878999999998</v>
      </c>
      <c r="AL44">
        <v>12.919347999999999</v>
      </c>
      <c r="AM44">
        <v>0</v>
      </c>
      <c r="AN44">
        <v>0.57334099999999999</v>
      </c>
      <c r="AO44">
        <v>1.136957</v>
      </c>
      <c r="AP44">
        <v>4.9538830000000003</v>
      </c>
      <c r="AQ44">
        <v>0</v>
      </c>
      <c r="AR44">
        <v>6.404083</v>
      </c>
      <c r="AS44">
        <v>23.929924</v>
      </c>
      <c r="AT44">
        <v>19.336023000000001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135.35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2035.9280269999997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330.220305</v>
      </c>
      <c r="L45">
        <v>400.88855100000001</v>
      </c>
      <c r="M45">
        <v>88.945599999999999</v>
      </c>
      <c r="N45">
        <v>88.969769999999997</v>
      </c>
      <c r="O45">
        <v>119.559926</v>
      </c>
      <c r="P45">
        <v>85.561800000000005</v>
      </c>
      <c r="Q45">
        <v>4.2419320000000003</v>
      </c>
      <c r="R45">
        <v>29.045766</v>
      </c>
      <c r="S45">
        <v>17.973295</v>
      </c>
      <c r="T45">
        <v>0</v>
      </c>
      <c r="U45">
        <v>404.86683599999998</v>
      </c>
      <c r="V45">
        <v>20.041764000000001</v>
      </c>
      <c r="W45">
        <v>43.720146</v>
      </c>
      <c r="X45">
        <v>95.075112000000004</v>
      </c>
      <c r="Y45">
        <v>0</v>
      </c>
      <c r="Z45">
        <v>0</v>
      </c>
      <c r="AA45">
        <v>0</v>
      </c>
      <c r="AB45">
        <v>12.732794999999999</v>
      </c>
      <c r="AC45">
        <v>0</v>
      </c>
      <c r="AD45">
        <v>0</v>
      </c>
      <c r="AE45">
        <v>15.931754</v>
      </c>
      <c r="AF45">
        <v>8.579383</v>
      </c>
      <c r="AG45">
        <v>19.308543</v>
      </c>
      <c r="AH45">
        <v>20.142310999999999</v>
      </c>
      <c r="AI45">
        <v>0</v>
      </c>
      <c r="AJ45">
        <v>0</v>
      </c>
      <c r="AK45">
        <v>25.518878999999998</v>
      </c>
      <c r="AL45">
        <v>12.919347999999999</v>
      </c>
      <c r="AM45">
        <v>0</v>
      </c>
      <c r="AN45">
        <v>0.57334099999999999</v>
      </c>
      <c r="AO45">
        <v>1.136957</v>
      </c>
      <c r="AP45">
        <v>11.526448</v>
      </c>
      <c r="AQ45">
        <v>0</v>
      </c>
      <c r="AR45">
        <v>6.404083</v>
      </c>
      <c r="AS45">
        <v>23.929924</v>
      </c>
      <c r="AT45">
        <v>17.287414999999999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135.35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2040.4519839999998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330.220305</v>
      </c>
      <c r="L46">
        <v>420.22455100000002</v>
      </c>
      <c r="M46">
        <v>88.945599999999999</v>
      </c>
      <c r="N46">
        <v>88.969769999999997</v>
      </c>
      <c r="O46">
        <v>119.559926</v>
      </c>
      <c r="P46">
        <v>85.561800000000005</v>
      </c>
      <c r="Q46">
        <v>4.2419320000000003</v>
      </c>
      <c r="R46">
        <v>29.045766</v>
      </c>
      <c r="S46">
        <v>17.973295</v>
      </c>
      <c r="T46">
        <v>0</v>
      </c>
      <c r="U46">
        <v>404.86683599999998</v>
      </c>
      <c r="V46">
        <v>20.041764000000001</v>
      </c>
      <c r="W46">
        <v>43.720146</v>
      </c>
      <c r="X46">
        <v>95.075112000000004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15.931754</v>
      </c>
      <c r="AF46">
        <v>8.579383</v>
      </c>
      <c r="AG46">
        <v>19.308543</v>
      </c>
      <c r="AH46">
        <v>20.142310999999999</v>
      </c>
      <c r="AI46">
        <v>0</v>
      </c>
      <c r="AJ46">
        <v>0</v>
      </c>
      <c r="AK46">
        <v>25.518878999999998</v>
      </c>
      <c r="AL46">
        <v>12.919347999999999</v>
      </c>
      <c r="AM46">
        <v>0</v>
      </c>
      <c r="AN46">
        <v>0.57334099999999999</v>
      </c>
      <c r="AO46">
        <v>1.136957</v>
      </c>
      <c r="AP46">
        <v>11.526448</v>
      </c>
      <c r="AQ46">
        <v>0</v>
      </c>
      <c r="AR46">
        <v>6.404083</v>
      </c>
      <c r="AS46">
        <v>23.929924</v>
      </c>
      <c r="AT46">
        <v>19.336023000000001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135.35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2049.1037969999998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330.220305</v>
      </c>
      <c r="L47">
        <v>420.22455100000002</v>
      </c>
      <c r="M47">
        <v>88.945599999999999</v>
      </c>
      <c r="N47">
        <v>88.969769999999997</v>
      </c>
      <c r="O47">
        <v>119.559926</v>
      </c>
      <c r="P47">
        <v>85.561800000000005</v>
      </c>
      <c r="Q47">
        <v>4.2419320000000003</v>
      </c>
      <c r="R47">
        <v>32.455475999999997</v>
      </c>
      <c r="S47">
        <v>17.973295</v>
      </c>
      <c r="T47">
        <v>0</v>
      </c>
      <c r="U47">
        <v>404.86683599999998</v>
      </c>
      <c r="V47">
        <v>20.041764000000001</v>
      </c>
      <c r="W47">
        <v>43.720146</v>
      </c>
      <c r="X47">
        <v>95.075112000000004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15.931754</v>
      </c>
      <c r="AF47">
        <v>8.579383</v>
      </c>
      <c r="AG47">
        <v>19.308543</v>
      </c>
      <c r="AH47">
        <v>20.142310999999999</v>
      </c>
      <c r="AI47">
        <v>0</v>
      </c>
      <c r="AJ47">
        <v>0</v>
      </c>
      <c r="AK47">
        <v>25.518878999999998</v>
      </c>
      <c r="AL47">
        <v>12.919347999999999</v>
      </c>
      <c r="AM47">
        <v>0</v>
      </c>
      <c r="AN47">
        <v>0.57334099999999999</v>
      </c>
      <c r="AO47">
        <v>1.136957</v>
      </c>
      <c r="AP47">
        <v>11.526448</v>
      </c>
      <c r="AQ47">
        <v>0</v>
      </c>
      <c r="AR47">
        <v>6.404083</v>
      </c>
      <c r="AS47">
        <v>23.929924</v>
      </c>
      <c r="AT47">
        <v>18.453913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135.35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2051.6313970000001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330.220305</v>
      </c>
      <c r="L48">
        <v>420.22455100000002</v>
      </c>
      <c r="M48">
        <v>88.945599999999999</v>
      </c>
      <c r="N48">
        <v>88.969769999999997</v>
      </c>
      <c r="O48">
        <v>119.559926</v>
      </c>
      <c r="P48">
        <v>85.561800000000005</v>
      </c>
      <c r="Q48">
        <v>4.2419320000000003</v>
      </c>
      <c r="R48">
        <v>32.455475999999997</v>
      </c>
      <c r="S48">
        <v>17.973295</v>
      </c>
      <c r="T48">
        <v>0</v>
      </c>
      <c r="U48">
        <v>404.86683599999998</v>
      </c>
      <c r="V48">
        <v>20.041764000000001</v>
      </c>
      <c r="W48">
        <v>43.720146</v>
      </c>
      <c r="X48">
        <v>95.075112000000004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15.931754</v>
      </c>
      <c r="AF48">
        <v>8.579383</v>
      </c>
      <c r="AG48">
        <v>19.308543</v>
      </c>
      <c r="AH48">
        <v>20.142310999999999</v>
      </c>
      <c r="AI48">
        <v>0</v>
      </c>
      <c r="AJ48">
        <v>0</v>
      </c>
      <c r="AK48">
        <v>25.518878999999998</v>
      </c>
      <c r="AL48">
        <v>12.919347999999999</v>
      </c>
      <c r="AM48">
        <v>0</v>
      </c>
      <c r="AN48">
        <v>0.57334099999999999</v>
      </c>
      <c r="AO48">
        <v>1.136957</v>
      </c>
      <c r="AP48">
        <v>4.9538830000000003</v>
      </c>
      <c r="AQ48">
        <v>0</v>
      </c>
      <c r="AR48">
        <v>6.404083</v>
      </c>
      <c r="AS48">
        <v>11.704853999999999</v>
      </c>
      <c r="AT48">
        <v>19.336023000000001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135.35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2033.715872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330.220305</v>
      </c>
      <c r="L49">
        <v>420.22455100000002</v>
      </c>
      <c r="M49">
        <v>88.945599999999999</v>
      </c>
      <c r="N49">
        <v>88.969769999999997</v>
      </c>
      <c r="O49">
        <v>119.559926</v>
      </c>
      <c r="P49">
        <v>85.561800000000005</v>
      </c>
      <c r="Q49">
        <v>6.6951869999999998</v>
      </c>
      <c r="R49">
        <v>32.455475999999997</v>
      </c>
      <c r="S49">
        <v>21.553452</v>
      </c>
      <c r="T49">
        <v>0</v>
      </c>
      <c r="U49">
        <v>404.86683599999998</v>
      </c>
      <c r="V49">
        <v>20.041764000000001</v>
      </c>
      <c r="W49">
        <v>43.720146</v>
      </c>
      <c r="X49">
        <v>95.075112000000004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15.931754</v>
      </c>
      <c r="AF49">
        <v>8.579383</v>
      </c>
      <c r="AG49">
        <v>19.308543</v>
      </c>
      <c r="AH49">
        <v>20.142310999999999</v>
      </c>
      <c r="AI49">
        <v>0</v>
      </c>
      <c r="AJ49">
        <v>0</v>
      </c>
      <c r="AK49">
        <v>25.518878999999998</v>
      </c>
      <c r="AL49">
        <v>12.919347999999999</v>
      </c>
      <c r="AM49">
        <v>0</v>
      </c>
      <c r="AN49">
        <v>0.57334099999999999</v>
      </c>
      <c r="AO49">
        <v>1.136957</v>
      </c>
      <c r="AP49">
        <v>4.9538830000000003</v>
      </c>
      <c r="AQ49">
        <v>0</v>
      </c>
      <c r="AR49">
        <v>6.404083</v>
      </c>
      <c r="AS49">
        <v>10.404315</v>
      </c>
      <c r="AT49">
        <v>19.006050999999999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2038.1187730000001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330.220305</v>
      </c>
      <c r="L50">
        <v>420.22455100000002</v>
      </c>
      <c r="M50">
        <v>88.945599999999999</v>
      </c>
      <c r="N50">
        <v>88.969769999999997</v>
      </c>
      <c r="O50">
        <v>119.559926</v>
      </c>
      <c r="P50">
        <v>85.561800000000005</v>
      </c>
      <c r="Q50">
        <v>6.6951869999999998</v>
      </c>
      <c r="R50">
        <v>32.455475999999997</v>
      </c>
      <c r="S50">
        <v>21.553452</v>
      </c>
      <c r="T50">
        <v>0</v>
      </c>
      <c r="U50">
        <v>404.86683599999998</v>
      </c>
      <c r="V50">
        <v>20.041764000000001</v>
      </c>
      <c r="W50">
        <v>43.720146</v>
      </c>
      <c r="X50">
        <v>95.075112000000004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15.931754</v>
      </c>
      <c r="AF50">
        <v>8.579383</v>
      </c>
      <c r="AG50">
        <v>19.308543</v>
      </c>
      <c r="AH50">
        <v>20.142310999999999</v>
      </c>
      <c r="AI50">
        <v>0</v>
      </c>
      <c r="AJ50">
        <v>0</v>
      </c>
      <c r="AK50">
        <v>25.518878999999998</v>
      </c>
      <c r="AL50">
        <v>12.919347999999999</v>
      </c>
      <c r="AM50">
        <v>0</v>
      </c>
      <c r="AN50">
        <v>0.57334099999999999</v>
      </c>
      <c r="AO50">
        <v>1.136957</v>
      </c>
      <c r="AP50">
        <v>4.9538830000000003</v>
      </c>
      <c r="AQ50">
        <v>0</v>
      </c>
      <c r="AR50">
        <v>6.404083</v>
      </c>
      <c r="AS50">
        <v>10.404315</v>
      </c>
      <c r="AT50">
        <v>19.335922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2038.4486440000001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330.220305</v>
      </c>
      <c r="L51">
        <v>420.22455100000002</v>
      </c>
      <c r="M51">
        <v>88.945599999999999</v>
      </c>
      <c r="N51">
        <v>88.969769999999997</v>
      </c>
      <c r="O51">
        <v>119.559926</v>
      </c>
      <c r="P51">
        <v>85.561800000000005</v>
      </c>
      <c r="Q51">
        <v>6.6951869999999998</v>
      </c>
      <c r="R51">
        <v>32.455475999999997</v>
      </c>
      <c r="S51">
        <v>21.553452</v>
      </c>
      <c r="T51">
        <v>0</v>
      </c>
      <c r="U51">
        <v>404.86683599999998</v>
      </c>
      <c r="V51">
        <v>20.041764000000001</v>
      </c>
      <c r="W51">
        <v>43.720146</v>
      </c>
      <c r="X51">
        <v>95.075112000000004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15.931754</v>
      </c>
      <c r="AF51">
        <v>8.579383</v>
      </c>
      <c r="AG51">
        <v>19.308543</v>
      </c>
      <c r="AH51">
        <v>20.142310999999999</v>
      </c>
      <c r="AI51">
        <v>0</v>
      </c>
      <c r="AJ51">
        <v>0</v>
      </c>
      <c r="AK51">
        <v>25.518878999999998</v>
      </c>
      <c r="AL51">
        <v>12.919347999999999</v>
      </c>
      <c r="AM51">
        <v>0</v>
      </c>
      <c r="AN51">
        <v>0.57334099999999999</v>
      </c>
      <c r="AO51">
        <v>1.136957</v>
      </c>
      <c r="AP51">
        <v>4.9538830000000003</v>
      </c>
      <c r="AQ51">
        <v>0</v>
      </c>
      <c r="AR51">
        <v>6.404083</v>
      </c>
      <c r="AS51">
        <v>10.404315</v>
      </c>
      <c r="AT51">
        <v>19.336023000000001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135.35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2038.4487450000001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330.220305</v>
      </c>
      <c r="L52">
        <v>420.22455100000002</v>
      </c>
      <c r="M52">
        <v>88.945599999999999</v>
      </c>
      <c r="N52">
        <v>88.969769999999997</v>
      </c>
      <c r="O52">
        <v>119.559926</v>
      </c>
      <c r="P52">
        <v>85.561800000000005</v>
      </c>
      <c r="Q52">
        <v>6.6951869999999998</v>
      </c>
      <c r="R52">
        <v>32.455475999999997</v>
      </c>
      <c r="S52">
        <v>21.553452</v>
      </c>
      <c r="T52">
        <v>0</v>
      </c>
      <c r="U52">
        <v>404.86683599999998</v>
      </c>
      <c r="V52">
        <v>20.041764000000001</v>
      </c>
      <c r="W52">
        <v>43.720146</v>
      </c>
      <c r="X52">
        <v>95.075112000000004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15.931754</v>
      </c>
      <c r="AF52">
        <v>8.579383</v>
      </c>
      <c r="AG52">
        <v>19.308543</v>
      </c>
      <c r="AH52">
        <v>0</v>
      </c>
      <c r="AI52">
        <v>0</v>
      </c>
      <c r="AJ52">
        <v>0</v>
      </c>
      <c r="AK52">
        <v>25.518878999999998</v>
      </c>
      <c r="AL52">
        <v>12.919347999999999</v>
      </c>
      <c r="AM52">
        <v>0</v>
      </c>
      <c r="AN52">
        <v>0.57334099999999999</v>
      </c>
      <c r="AO52">
        <v>1.136957</v>
      </c>
      <c r="AP52">
        <v>4.9538830000000003</v>
      </c>
      <c r="AQ52">
        <v>0</v>
      </c>
      <c r="AR52">
        <v>6.404083</v>
      </c>
      <c r="AS52">
        <v>10.404315</v>
      </c>
      <c r="AT52">
        <v>19.336023000000001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135.35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2018.3064340000001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330.220305</v>
      </c>
      <c r="L53">
        <v>400.88855100000001</v>
      </c>
      <c r="M53">
        <v>88.945599999999999</v>
      </c>
      <c r="N53">
        <v>88.969769999999997</v>
      </c>
      <c r="O53">
        <v>119.559926</v>
      </c>
      <c r="P53">
        <v>85.561800000000005</v>
      </c>
      <c r="Q53">
        <v>6.6951869999999998</v>
      </c>
      <c r="R53">
        <v>32.455475999999997</v>
      </c>
      <c r="S53">
        <v>21.553452</v>
      </c>
      <c r="T53">
        <v>0</v>
      </c>
      <c r="U53">
        <v>404.86683599999998</v>
      </c>
      <c r="V53">
        <v>20.041764000000001</v>
      </c>
      <c r="W53">
        <v>43.720146</v>
      </c>
      <c r="X53">
        <v>95.075112000000004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15.931754</v>
      </c>
      <c r="AF53">
        <v>8.579383</v>
      </c>
      <c r="AG53">
        <v>19.308543</v>
      </c>
      <c r="AH53">
        <v>0</v>
      </c>
      <c r="AI53">
        <v>0</v>
      </c>
      <c r="AJ53">
        <v>0</v>
      </c>
      <c r="AK53">
        <v>25.518878999999998</v>
      </c>
      <c r="AL53">
        <v>12.919347999999999</v>
      </c>
      <c r="AM53">
        <v>0</v>
      </c>
      <c r="AN53">
        <v>0.57334099999999999</v>
      </c>
      <c r="AO53">
        <v>1.136957</v>
      </c>
      <c r="AP53">
        <v>4.9538830000000003</v>
      </c>
      <c r="AQ53">
        <v>0</v>
      </c>
      <c r="AR53">
        <v>44.828581999999997</v>
      </c>
      <c r="AS53">
        <v>10.404315</v>
      </c>
      <c r="AT53">
        <v>19.336023000000001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135.35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2037.394933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330.220305</v>
      </c>
      <c r="L54">
        <v>400.88855100000001</v>
      </c>
      <c r="M54">
        <v>88.945599999999999</v>
      </c>
      <c r="N54">
        <v>88.969769999999997</v>
      </c>
      <c r="O54">
        <v>119.559926</v>
      </c>
      <c r="P54">
        <v>85.561800000000005</v>
      </c>
      <c r="Q54">
        <v>6.6951869999999998</v>
      </c>
      <c r="R54">
        <v>32.455475999999997</v>
      </c>
      <c r="S54">
        <v>21.553452</v>
      </c>
      <c r="T54">
        <v>0</v>
      </c>
      <c r="U54">
        <v>404.86683599999998</v>
      </c>
      <c r="V54">
        <v>20.041764000000001</v>
      </c>
      <c r="W54">
        <v>43.720146</v>
      </c>
      <c r="X54">
        <v>95.075112000000004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15.931754</v>
      </c>
      <c r="AF54">
        <v>8.579383</v>
      </c>
      <c r="AG54">
        <v>19.308543</v>
      </c>
      <c r="AH54">
        <v>0</v>
      </c>
      <c r="AI54">
        <v>0</v>
      </c>
      <c r="AJ54">
        <v>0</v>
      </c>
      <c r="AK54">
        <v>25.518878999999998</v>
      </c>
      <c r="AL54">
        <v>12.919347999999999</v>
      </c>
      <c r="AM54">
        <v>0</v>
      </c>
      <c r="AN54">
        <v>0.57334099999999999</v>
      </c>
      <c r="AO54">
        <v>1.136957</v>
      </c>
      <c r="AP54">
        <v>4.9538830000000003</v>
      </c>
      <c r="AQ54">
        <v>0</v>
      </c>
      <c r="AR54">
        <v>44.828581999999997</v>
      </c>
      <c r="AS54">
        <v>10.404315</v>
      </c>
      <c r="AT54">
        <v>19.336023000000001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135.35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2037.394933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325.69626099999999</v>
      </c>
      <c r="L55">
        <v>374.37406099999998</v>
      </c>
      <c r="M55">
        <v>88.945599999999999</v>
      </c>
      <c r="N55">
        <v>88.969769999999997</v>
      </c>
      <c r="O55">
        <v>119.559926</v>
      </c>
      <c r="P55">
        <v>85.561800000000005</v>
      </c>
      <c r="Q55">
        <v>4.3868549999999997</v>
      </c>
      <c r="R55">
        <v>26.365313</v>
      </c>
      <c r="S55">
        <v>15.97686</v>
      </c>
      <c r="T55">
        <v>0</v>
      </c>
      <c r="U55">
        <v>404.86683599999998</v>
      </c>
      <c r="V55">
        <v>13.892916</v>
      </c>
      <c r="W55">
        <v>35.550187000000001</v>
      </c>
      <c r="X55">
        <v>95.075112000000004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15.931754</v>
      </c>
      <c r="AF55">
        <v>8.579383</v>
      </c>
      <c r="AG55">
        <v>19.308543</v>
      </c>
      <c r="AH55">
        <v>0</v>
      </c>
      <c r="AI55">
        <v>0</v>
      </c>
      <c r="AJ55">
        <v>0</v>
      </c>
      <c r="AK55">
        <v>25.518878999999998</v>
      </c>
      <c r="AL55">
        <v>12.919347999999999</v>
      </c>
      <c r="AM55">
        <v>0</v>
      </c>
      <c r="AN55">
        <v>0.57334099999999999</v>
      </c>
      <c r="AO55">
        <v>1.136957</v>
      </c>
      <c r="AP55">
        <v>4.9538830000000003</v>
      </c>
      <c r="AQ55">
        <v>0</v>
      </c>
      <c r="AR55">
        <v>6.404083</v>
      </c>
      <c r="AS55">
        <v>10.404315</v>
      </c>
      <c r="AT55">
        <v>19.336023000000001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135.35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1939.6380059999997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325.69626099999999</v>
      </c>
      <c r="L56">
        <v>374.37406099999998</v>
      </c>
      <c r="M56">
        <v>88.945599999999999</v>
      </c>
      <c r="N56">
        <v>88.969769999999997</v>
      </c>
      <c r="O56">
        <v>119.559926</v>
      </c>
      <c r="P56">
        <v>85.561800000000005</v>
      </c>
      <c r="Q56">
        <v>4.3868549999999997</v>
      </c>
      <c r="R56">
        <v>26.365313</v>
      </c>
      <c r="S56">
        <v>15.181756999999999</v>
      </c>
      <c r="T56">
        <v>0</v>
      </c>
      <c r="U56">
        <v>404.86683599999998</v>
      </c>
      <c r="V56">
        <v>13.892916</v>
      </c>
      <c r="W56">
        <v>34.172995999999998</v>
      </c>
      <c r="X56">
        <v>95.075112000000004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15.931754</v>
      </c>
      <c r="AF56">
        <v>8.579383</v>
      </c>
      <c r="AG56">
        <v>19.308543</v>
      </c>
      <c r="AH56">
        <v>0</v>
      </c>
      <c r="AI56">
        <v>0</v>
      </c>
      <c r="AJ56">
        <v>0</v>
      </c>
      <c r="AK56">
        <v>25.518878999999998</v>
      </c>
      <c r="AL56">
        <v>12.919347999999999</v>
      </c>
      <c r="AM56">
        <v>0</v>
      </c>
      <c r="AN56">
        <v>0.57334099999999999</v>
      </c>
      <c r="AO56">
        <v>1.136957</v>
      </c>
      <c r="AP56">
        <v>4.9538830000000003</v>
      </c>
      <c r="AQ56">
        <v>0</v>
      </c>
      <c r="AR56">
        <v>6.404083</v>
      </c>
      <c r="AS56">
        <v>10.404315</v>
      </c>
      <c r="AT56">
        <v>19.336023000000001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135.35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1937.4657119999997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325.69626099999999</v>
      </c>
      <c r="L57">
        <v>374.37406099999998</v>
      </c>
      <c r="M57">
        <v>88.945599999999999</v>
      </c>
      <c r="N57">
        <v>88.969769999999997</v>
      </c>
      <c r="O57">
        <v>119.559926</v>
      </c>
      <c r="P57">
        <v>85.561800000000005</v>
      </c>
      <c r="Q57">
        <v>4.3868549999999997</v>
      </c>
      <c r="R57">
        <v>26.365313</v>
      </c>
      <c r="S57">
        <v>15.181756999999999</v>
      </c>
      <c r="T57">
        <v>0</v>
      </c>
      <c r="U57">
        <v>404.86683599999998</v>
      </c>
      <c r="V57">
        <v>13.892916</v>
      </c>
      <c r="W57">
        <v>39.249023999999999</v>
      </c>
      <c r="X57">
        <v>95.075112000000004</v>
      </c>
      <c r="Y57">
        <v>0</v>
      </c>
      <c r="Z57">
        <v>6.3043089999999999</v>
      </c>
      <c r="AA57">
        <v>0</v>
      </c>
      <c r="AB57">
        <v>0</v>
      </c>
      <c r="AC57">
        <v>0</v>
      </c>
      <c r="AD57">
        <v>0</v>
      </c>
      <c r="AE57">
        <v>15.931754</v>
      </c>
      <c r="AF57">
        <v>8.579383</v>
      </c>
      <c r="AG57">
        <v>19.308543</v>
      </c>
      <c r="AH57">
        <v>0</v>
      </c>
      <c r="AI57">
        <v>0</v>
      </c>
      <c r="AJ57">
        <v>0</v>
      </c>
      <c r="AK57">
        <v>25.518878999999998</v>
      </c>
      <c r="AL57">
        <v>12.919347999999999</v>
      </c>
      <c r="AM57">
        <v>0</v>
      </c>
      <c r="AN57">
        <v>0.57334099999999999</v>
      </c>
      <c r="AO57">
        <v>1.136957</v>
      </c>
      <c r="AP57">
        <v>11.526448</v>
      </c>
      <c r="AQ57">
        <v>0</v>
      </c>
      <c r="AR57">
        <v>6.404083</v>
      </c>
      <c r="AS57">
        <v>10.404315</v>
      </c>
      <c r="AT57">
        <v>19.336023000000001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135.35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1955.4186139999999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325.69626099999999</v>
      </c>
      <c r="L58">
        <v>374.37406099999998</v>
      </c>
      <c r="M58">
        <v>88.945599999999999</v>
      </c>
      <c r="N58">
        <v>88.969769999999997</v>
      </c>
      <c r="O58">
        <v>119.559926</v>
      </c>
      <c r="P58">
        <v>85.561800000000005</v>
      </c>
      <c r="Q58">
        <v>4.3868549999999997</v>
      </c>
      <c r="R58">
        <v>26.365313</v>
      </c>
      <c r="S58">
        <v>15.181756999999999</v>
      </c>
      <c r="T58">
        <v>0</v>
      </c>
      <c r="U58">
        <v>404.86683599999998</v>
      </c>
      <c r="V58">
        <v>13.892916</v>
      </c>
      <c r="W58">
        <v>43.718696000000001</v>
      </c>
      <c r="X58">
        <v>95.075112000000004</v>
      </c>
      <c r="Y58">
        <v>0</v>
      </c>
      <c r="Z58">
        <v>6.3043089999999999</v>
      </c>
      <c r="AA58">
        <v>0</v>
      </c>
      <c r="AB58">
        <v>0</v>
      </c>
      <c r="AC58">
        <v>0</v>
      </c>
      <c r="AD58">
        <v>0</v>
      </c>
      <c r="AE58">
        <v>15.931754</v>
      </c>
      <c r="AF58">
        <v>8.579383</v>
      </c>
      <c r="AG58">
        <v>19.308543</v>
      </c>
      <c r="AH58">
        <v>0</v>
      </c>
      <c r="AI58">
        <v>0</v>
      </c>
      <c r="AJ58">
        <v>0</v>
      </c>
      <c r="AK58">
        <v>25.518878999999998</v>
      </c>
      <c r="AL58">
        <v>12.919347999999999</v>
      </c>
      <c r="AM58">
        <v>0</v>
      </c>
      <c r="AN58">
        <v>0.57334099999999999</v>
      </c>
      <c r="AO58">
        <v>1.136957</v>
      </c>
      <c r="AP58">
        <v>11.526448</v>
      </c>
      <c r="AQ58">
        <v>0</v>
      </c>
      <c r="AR58">
        <v>6.404083</v>
      </c>
      <c r="AS58">
        <v>10.404315</v>
      </c>
      <c r="AT58">
        <v>19.336023000000001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135.35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1959.8882859999999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325.69626099999999</v>
      </c>
      <c r="L59">
        <v>374.37406099999998</v>
      </c>
      <c r="M59">
        <v>88.945599999999999</v>
      </c>
      <c r="N59">
        <v>88.969769999999997</v>
      </c>
      <c r="O59">
        <v>119.559926</v>
      </c>
      <c r="P59">
        <v>85.561800000000005</v>
      </c>
      <c r="Q59">
        <v>4.3868549999999997</v>
      </c>
      <c r="R59">
        <v>26.365313</v>
      </c>
      <c r="S59">
        <v>15.181756999999999</v>
      </c>
      <c r="T59">
        <v>0</v>
      </c>
      <c r="U59">
        <v>404.86683599999998</v>
      </c>
      <c r="V59">
        <v>20.041764000000001</v>
      </c>
      <c r="W59">
        <v>43.718696000000001</v>
      </c>
      <c r="X59">
        <v>95.075112000000004</v>
      </c>
      <c r="Y59">
        <v>0</v>
      </c>
      <c r="Z59">
        <v>6.3043089999999999</v>
      </c>
      <c r="AA59">
        <v>0</v>
      </c>
      <c r="AB59">
        <v>0</v>
      </c>
      <c r="AC59">
        <v>0</v>
      </c>
      <c r="AD59">
        <v>0</v>
      </c>
      <c r="AE59">
        <v>15.931754</v>
      </c>
      <c r="AF59">
        <v>8.579383</v>
      </c>
      <c r="AG59">
        <v>19.308543</v>
      </c>
      <c r="AH59">
        <v>0</v>
      </c>
      <c r="AI59">
        <v>0</v>
      </c>
      <c r="AJ59">
        <v>0</v>
      </c>
      <c r="AK59">
        <v>25.518878999999998</v>
      </c>
      <c r="AL59">
        <v>12.919347999999999</v>
      </c>
      <c r="AM59">
        <v>0</v>
      </c>
      <c r="AN59">
        <v>0.57334099999999999</v>
      </c>
      <c r="AO59">
        <v>1.136957</v>
      </c>
      <c r="AP59">
        <v>11.526448</v>
      </c>
      <c r="AQ59">
        <v>0</v>
      </c>
      <c r="AR59">
        <v>6.404083</v>
      </c>
      <c r="AS59">
        <v>10.404315</v>
      </c>
      <c r="AT59">
        <v>19.336023000000001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135.35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1966.0371339999999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330.220305</v>
      </c>
      <c r="L60">
        <v>374.37406099999998</v>
      </c>
      <c r="M60">
        <v>88.945599999999999</v>
      </c>
      <c r="N60">
        <v>88.969769999999997</v>
      </c>
      <c r="O60">
        <v>119.559926</v>
      </c>
      <c r="P60">
        <v>85.561800000000005</v>
      </c>
      <c r="Q60">
        <v>4.3868549999999997</v>
      </c>
      <c r="R60">
        <v>32.388069999999999</v>
      </c>
      <c r="S60">
        <v>15.181756999999999</v>
      </c>
      <c r="T60">
        <v>0</v>
      </c>
      <c r="U60">
        <v>404.86683599999998</v>
      </c>
      <c r="V60">
        <v>20.041764000000001</v>
      </c>
      <c r="W60">
        <v>43.718696000000001</v>
      </c>
      <c r="X60">
        <v>95.075112000000004</v>
      </c>
      <c r="Y60">
        <v>0</v>
      </c>
      <c r="Z60">
        <v>6.3043089999999999</v>
      </c>
      <c r="AA60">
        <v>0</v>
      </c>
      <c r="AB60">
        <v>0</v>
      </c>
      <c r="AC60">
        <v>0</v>
      </c>
      <c r="AD60">
        <v>0</v>
      </c>
      <c r="AE60">
        <v>15.931754</v>
      </c>
      <c r="AF60">
        <v>8.579383</v>
      </c>
      <c r="AG60">
        <v>19.308543</v>
      </c>
      <c r="AH60">
        <v>0</v>
      </c>
      <c r="AI60">
        <v>0</v>
      </c>
      <c r="AJ60">
        <v>0</v>
      </c>
      <c r="AK60">
        <v>25.518878999999998</v>
      </c>
      <c r="AL60">
        <v>12.919347999999999</v>
      </c>
      <c r="AM60">
        <v>0</v>
      </c>
      <c r="AN60">
        <v>0.57334099999999999</v>
      </c>
      <c r="AO60">
        <v>1.136957</v>
      </c>
      <c r="AP60">
        <v>6.1923539999999999</v>
      </c>
      <c r="AQ60">
        <v>0</v>
      </c>
      <c r="AR60">
        <v>6.404083</v>
      </c>
      <c r="AS60">
        <v>10.404315</v>
      </c>
      <c r="AT60">
        <v>19.336023000000001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135.35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1971.2498409999998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330.220305</v>
      </c>
      <c r="L61">
        <v>410.55655100000001</v>
      </c>
      <c r="M61">
        <v>88.945599999999999</v>
      </c>
      <c r="N61">
        <v>88.969769999999997</v>
      </c>
      <c r="O61">
        <v>119.559926</v>
      </c>
      <c r="P61">
        <v>85.561800000000005</v>
      </c>
      <c r="Q61">
        <v>6.3154380000000003</v>
      </c>
      <c r="R61">
        <v>32.455475999999997</v>
      </c>
      <c r="S61">
        <v>15.181756999999999</v>
      </c>
      <c r="T61">
        <v>0</v>
      </c>
      <c r="U61">
        <v>404.86683599999998</v>
      </c>
      <c r="V61">
        <v>20.041764000000001</v>
      </c>
      <c r="W61">
        <v>43.718696000000001</v>
      </c>
      <c r="X61">
        <v>95.075112000000004</v>
      </c>
      <c r="Y61">
        <v>0</v>
      </c>
      <c r="Z61">
        <v>6.3043089999999999</v>
      </c>
      <c r="AA61">
        <v>0</v>
      </c>
      <c r="AB61">
        <v>0</v>
      </c>
      <c r="AC61">
        <v>0</v>
      </c>
      <c r="AD61">
        <v>0</v>
      </c>
      <c r="AE61">
        <v>15.931754</v>
      </c>
      <c r="AF61">
        <v>8.579383</v>
      </c>
      <c r="AG61">
        <v>19.308543</v>
      </c>
      <c r="AH61">
        <v>0</v>
      </c>
      <c r="AI61">
        <v>0</v>
      </c>
      <c r="AJ61">
        <v>0</v>
      </c>
      <c r="AK61">
        <v>25.518878999999998</v>
      </c>
      <c r="AL61">
        <v>23.591854000000001</v>
      </c>
      <c r="AM61">
        <v>0</v>
      </c>
      <c r="AN61">
        <v>0.57334099999999999</v>
      </c>
      <c r="AO61">
        <v>1.136957</v>
      </c>
      <c r="AP61">
        <v>6.1923539999999999</v>
      </c>
      <c r="AQ61">
        <v>0</v>
      </c>
      <c r="AR61">
        <v>6.404083</v>
      </c>
      <c r="AS61">
        <v>13.655663000000001</v>
      </c>
      <c r="AT61">
        <v>19.336023000000001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135.35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2023.3521740000001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330.220305</v>
      </c>
      <c r="L62">
        <v>429.89255100000003</v>
      </c>
      <c r="M62">
        <v>88.945599999999999</v>
      </c>
      <c r="N62">
        <v>88.969769999999997</v>
      </c>
      <c r="O62">
        <v>119.559926</v>
      </c>
      <c r="P62">
        <v>85.561800000000005</v>
      </c>
      <c r="Q62">
        <v>6.6951869999999998</v>
      </c>
      <c r="R62">
        <v>32.455475999999997</v>
      </c>
      <c r="S62">
        <v>17.545016</v>
      </c>
      <c r="T62">
        <v>0</v>
      </c>
      <c r="U62">
        <v>404.86683599999998</v>
      </c>
      <c r="V62">
        <v>20.041764000000001</v>
      </c>
      <c r="W62">
        <v>43.718696000000001</v>
      </c>
      <c r="X62">
        <v>95.075112000000004</v>
      </c>
      <c r="Y62">
        <v>0</v>
      </c>
      <c r="Z62">
        <v>6.3043089999999999</v>
      </c>
      <c r="AA62">
        <v>0</v>
      </c>
      <c r="AB62">
        <v>0</v>
      </c>
      <c r="AC62">
        <v>0</v>
      </c>
      <c r="AD62">
        <v>0</v>
      </c>
      <c r="AE62">
        <v>15.931754</v>
      </c>
      <c r="AF62">
        <v>8.579383</v>
      </c>
      <c r="AG62">
        <v>19.308543</v>
      </c>
      <c r="AH62">
        <v>0</v>
      </c>
      <c r="AI62">
        <v>0</v>
      </c>
      <c r="AJ62">
        <v>0</v>
      </c>
      <c r="AK62">
        <v>25.518878999999998</v>
      </c>
      <c r="AL62">
        <v>68.528717999999998</v>
      </c>
      <c r="AM62">
        <v>0</v>
      </c>
      <c r="AN62">
        <v>0.57334099999999999</v>
      </c>
      <c r="AO62">
        <v>1.136957</v>
      </c>
      <c r="AP62">
        <v>6.1923539999999999</v>
      </c>
      <c r="AQ62">
        <v>15.044375</v>
      </c>
      <c r="AR62">
        <v>6.404083</v>
      </c>
      <c r="AS62">
        <v>13.655663000000001</v>
      </c>
      <c r="AT62">
        <v>19.336023000000001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135.35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2105.412421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330.220305</v>
      </c>
      <c r="L63">
        <v>429.89255100000003</v>
      </c>
      <c r="M63">
        <v>88.945599999999999</v>
      </c>
      <c r="N63">
        <v>88.969769999999997</v>
      </c>
      <c r="O63">
        <v>119.559926</v>
      </c>
      <c r="P63">
        <v>85.561800000000005</v>
      </c>
      <c r="Q63">
        <v>6.6951869999999998</v>
      </c>
      <c r="R63">
        <v>32.455475999999997</v>
      </c>
      <c r="S63">
        <v>21.551199</v>
      </c>
      <c r="T63">
        <v>0</v>
      </c>
      <c r="U63">
        <v>404.86683599999998</v>
      </c>
      <c r="V63">
        <v>20.041764000000001</v>
      </c>
      <c r="W63">
        <v>43.718696000000001</v>
      </c>
      <c r="X63">
        <v>95.075112000000004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15.931754</v>
      </c>
      <c r="AF63">
        <v>8.579383</v>
      </c>
      <c r="AG63">
        <v>19.308543</v>
      </c>
      <c r="AH63">
        <v>0</v>
      </c>
      <c r="AI63">
        <v>0</v>
      </c>
      <c r="AJ63">
        <v>0</v>
      </c>
      <c r="AK63">
        <v>25.518878999999998</v>
      </c>
      <c r="AL63">
        <v>23.591854000000001</v>
      </c>
      <c r="AM63">
        <v>0</v>
      </c>
      <c r="AN63">
        <v>0.57334099999999999</v>
      </c>
      <c r="AO63">
        <v>1.136957</v>
      </c>
      <c r="AP63">
        <v>6.1923539999999999</v>
      </c>
      <c r="AQ63">
        <v>15.044375</v>
      </c>
      <c r="AR63">
        <v>6.404083</v>
      </c>
      <c r="AS63">
        <v>13.655663000000001</v>
      </c>
      <c r="AT63">
        <v>19.336023000000001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135.35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2058.1774310000001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330.220305</v>
      </c>
      <c r="L64">
        <v>458.89655099999999</v>
      </c>
      <c r="M64">
        <v>88.945599999999999</v>
      </c>
      <c r="N64">
        <v>88.969769999999997</v>
      </c>
      <c r="O64">
        <v>119.559926</v>
      </c>
      <c r="P64">
        <v>85.561800000000005</v>
      </c>
      <c r="Q64">
        <v>6.6951869999999998</v>
      </c>
      <c r="R64">
        <v>32.455475999999997</v>
      </c>
      <c r="S64">
        <v>21.553452</v>
      </c>
      <c r="T64">
        <v>0</v>
      </c>
      <c r="U64">
        <v>404.86683599999998</v>
      </c>
      <c r="V64">
        <v>20.041764000000001</v>
      </c>
      <c r="W64">
        <v>43.718696000000001</v>
      </c>
      <c r="X64">
        <v>95.075112000000004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15.931754</v>
      </c>
      <c r="AF64">
        <v>8.579383</v>
      </c>
      <c r="AG64">
        <v>19.308543</v>
      </c>
      <c r="AH64">
        <v>0</v>
      </c>
      <c r="AI64">
        <v>0</v>
      </c>
      <c r="AJ64">
        <v>0</v>
      </c>
      <c r="AK64">
        <v>25.518878999999998</v>
      </c>
      <c r="AL64">
        <v>12.919347999999999</v>
      </c>
      <c r="AM64">
        <v>0</v>
      </c>
      <c r="AN64">
        <v>0.57334099999999999</v>
      </c>
      <c r="AO64">
        <v>1.136957</v>
      </c>
      <c r="AP64">
        <v>6.1923539999999999</v>
      </c>
      <c r="AQ64">
        <v>15.044375</v>
      </c>
      <c r="AR64">
        <v>6.404083</v>
      </c>
      <c r="AS64">
        <v>13.655663000000001</v>
      </c>
      <c r="AT64">
        <v>19.336023000000001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135.35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2076.5111779999997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330.220305</v>
      </c>
      <c r="L65">
        <v>528.76845300000002</v>
      </c>
      <c r="M65">
        <v>88.945599999999999</v>
      </c>
      <c r="N65">
        <v>88.969769999999997</v>
      </c>
      <c r="O65">
        <v>119.559926</v>
      </c>
      <c r="P65">
        <v>85.561800000000005</v>
      </c>
      <c r="Q65">
        <v>6.6951869999999998</v>
      </c>
      <c r="R65">
        <v>32.455475999999997</v>
      </c>
      <c r="S65">
        <v>21.553452</v>
      </c>
      <c r="T65">
        <v>0</v>
      </c>
      <c r="U65">
        <v>404.86683599999998</v>
      </c>
      <c r="V65">
        <v>20.041764000000001</v>
      </c>
      <c r="W65">
        <v>43.718696000000001</v>
      </c>
      <c r="X65">
        <v>95.075112000000004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15.931754</v>
      </c>
      <c r="AF65">
        <v>8.579383</v>
      </c>
      <c r="AG65">
        <v>19.308543</v>
      </c>
      <c r="AH65">
        <v>21.97343</v>
      </c>
      <c r="AI65">
        <v>0</v>
      </c>
      <c r="AJ65">
        <v>0</v>
      </c>
      <c r="AK65">
        <v>25.518878999999998</v>
      </c>
      <c r="AL65">
        <v>12.919347999999999</v>
      </c>
      <c r="AM65">
        <v>0</v>
      </c>
      <c r="AN65">
        <v>0.57334099999999999</v>
      </c>
      <c r="AO65">
        <v>1.136957</v>
      </c>
      <c r="AP65">
        <v>6.1923539999999999</v>
      </c>
      <c r="AQ65">
        <v>30.088750000000001</v>
      </c>
      <c r="AR65">
        <v>6.404083</v>
      </c>
      <c r="AS65">
        <v>9.1037759999999999</v>
      </c>
      <c r="AT65">
        <v>19.336023000000001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135.35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2178.8489979999995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330.220305</v>
      </c>
      <c r="L66">
        <v>630.44701399999997</v>
      </c>
      <c r="M66">
        <v>88.945599999999999</v>
      </c>
      <c r="N66">
        <v>88.969769999999997</v>
      </c>
      <c r="O66">
        <v>119.559926</v>
      </c>
      <c r="P66">
        <v>85.561800000000005</v>
      </c>
      <c r="Q66">
        <v>9.6583319999999997</v>
      </c>
      <c r="R66">
        <v>32.455475999999997</v>
      </c>
      <c r="S66">
        <v>25.513949</v>
      </c>
      <c r="T66">
        <v>0</v>
      </c>
      <c r="U66">
        <v>404.86683599999998</v>
      </c>
      <c r="V66">
        <v>20.041764000000001</v>
      </c>
      <c r="W66">
        <v>43.718696000000001</v>
      </c>
      <c r="X66">
        <v>95.075112000000004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15.931754</v>
      </c>
      <c r="AF66">
        <v>8.579383</v>
      </c>
      <c r="AG66">
        <v>19.308543</v>
      </c>
      <c r="AH66">
        <v>45.228644000000003</v>
      </c>
      <c r="AI66">
        <v>0</v>
      </c>
      <c r="AJ66">
        <v>0</v>
      </c>
      <c r="AK66">
        <v>25.518878999999998</v>
      </c>
      <c r="AL66">
        <v>12.919347999999999</v>
      </c>
      <c r="AM66">
        <v>0</v>
      </c>
      <c r="AN66">
        <v>0.57334099999999999</v>
      </c>
      <c r="AO66">
        <v>1.136957</v>
      </c>
      <c r="AP66">
        <v>6.1923539999999999</v>
      </c>
      <c r="AQ66">
        <v>30.088750000000001</v>
      </c>
      <c r="AR66">
        <v>6.404083</v>
      </c>
      <c r="AS66">
        <v>9.1037759999999999</v>
      </c>
      <c r="AT66">
        <v>19.336023000000001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135.35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2310.7064149999987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330.220305</v>
      </c>
      <c r="L67">
        <v>631.46551699999998</v>
      </c>
      <c r="M67">
        <v>88.945599999999999</v>
      </c>
      <c r="N67">
        <v>88.969769999999997</v>
      </c>
      <c r="O67">
        <v>119.559926</v>
      </c>
      <c r="P67">
        <v>85.561800000000005</v>
      </c>
      <c r="Q67">
        <v>9.6583319999999997</v>
      </c>
      <c r="R67">
        <v>32.455475999999997</v>
      </c>
      <c r="S67">
        <v>25.513949</v>
      </c>
      <c r="T67">
        <v>0</v>
      </c>
      <c r="U67">
        <v>404.86683599999998</v>
      </c>
      <c r="V67">
        <v>20.041764000000001</v>
      </c>
      <c r="W67">
        <v>43.718696000000001</v>
      </c>
      <c r="X67">
        <v>95.075112000000004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15.931754</v>
      </c>
      <c r="AF67">
        <v>8.579383</v>
      </c>
      <c r="AG67">
        <v>19.308543</v>
      </c>
      <c r="AH67">
        <v>45.228644000000003</v>
      </c>
      <c r="AI67">
        <v>0</v>
      </c>
      <c r="AJ67">
        <v>0</v>
      </c>
      <c r="AK67">
        <v>25.518878999999998</v>
      </c>
      <c r="AL67">
        <v>12.919347999999999</v>
      </c>
      <c r="AM67">
        <v>0</v>
      </c>
      <c r="AN67">
        <v>0.57334099999999999</v>
      </c>
      <c r="AO67">
        <v>1.136957</v>
      </c>
      <c r="AP67">
        <v>5.5731190000000002</v>
      </c>
      <c r="AQ67">
        <v>45.133124000000002</v>
      </c>
      <c r="AR67">
        <v>6.404083</v>
      </c>
      <c r="AS67">
        <v>9.1037759999999999</v>
      </c>
      <c r="AT67">
        <v>19.336023000000001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135.35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2326.1500569999994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330.220305</v>
      </c>
      <c r="L68">
        <v>631.46551699999998</v>
      </c>
      <c r="M68">
        <v>88.945599999999999</v>
      </c>
      <c r="N68">
        <v>88.969769999999997</v>
      </c>
      <c r="O68">
        <v>119.559926</v>
      </c>
      <c r="P68">
        <v>85.561800000000005</v>
      </c>
      <c r="Q68">
        <v>9.6583319999999997</v>
      </c>
      <c r="R68">
        <v>32.455475999999997</v>
      </c>
      <c r="S68">
        <v>25.513949</v>
      </c>
      <c r="T68">
        <v>0</v>
      </c>
      <c r="U68">
        <v>404.86683599999998</v>
      </c>
      <c r="V68">
        <v>20.041764000000001</v>
      </c>
      <c r="W68">
        <v>43.718696000000001</v>
      </c>
      <c r="X68">
        <v>95.075112000000004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15.931754</v>
      </c>
      <c r="AF68">
        <v>8.579383</v>
      </c>
      <c r="AG68">
        <v>19.308543</v>
      </c>
      <c r="AH68">
        <v>45.228644000000003</v>
      </c>
      <c r="AI68">
        <v>0</v>
      </c>
      <c r="AJ68">
        <v>0</v>
      </c>
      <c r="AK68">
        <v>25.518878999999998</v>
      </c>
      <c r="AL68">
        <v>12.919347999999999</v>
      </c>
      <c r="AM68">
        <v>0</v>
      </c>
      <c r="AN68">
        <v>0.57334099999999999</v>
      </c>
      <c r="AO68">
        <v>1.136957</v>
      </c>
      <c r="AP68">
        <v>5.5731190000000002</v>
      </c>
      <c r="AQ68">
        <v>45.133124000000002</v>
      </c>
      <c r="AR68">
        <v>6.404083</v>
      </c>
      <c r="AS68">
        <v>9.1037759999999999</v>
      </c>
      <c r="AT68">
        <v>19.336023000000001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135.35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2326.1500569999994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330.220305</v>
      </c>
      <c r="L69">
        <v>631.46551699999998</v>
      </c>
      <c r="M69">
        <v>43.506</v>
      </c>
      <c r="N69">
        <v>88.969769999999997</v>
      </c>
      <c r="O69">
        <v>119.559926</v>
      </c>
      <c r="P69">
        <v>85.561800000000005</v>
      </c>
      <c r="Q69">
        <v>9.6583319999999997</v>
      </c>
      <c r="R69">
        <v>32.455475999999997</v>
      </c>
      <c r="S69">
        <v>25.513949</v>
      </c>
      <c r="T69">
        <v>0</v>
      </c>
      <c r="U69">
        <v>404.86683599999998</v>
      </c>
      <c r="V69">
        <v>20.041764000000001</v>
      </c>
      <c r="W69">
        <v>43.718696000000001</v>
      </c>
      <c r="X69">
        <v>95.075112000000004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15.931754</v>
      </c>
      <c r="AF69">
        <v>8.579383</v>
      </c>
      <c r="AG69">
        <v>19.308543</v>
      </c>
      <c r="AH69">
        <v>45.228644000000003</v>
      </c>
      <c r="AI69">
        <v>0</v>
      </c>
      <c r="AJ69">
        <v>0</v>
      </c>
      <c r="AK69">
        <v>25.518878999999998</v>
      </c>
      <c r="AL69">
        <v>12.919347999999999</v>
      </c>
      <c r="AM69">
        <v>0</v>
      </c>
      <c r="AN69">
        <v>0.57334099999999999</v>
      </c>
      <c r="AO69">
        <v>1.136957</v>
      </c>
      <c r="AP69">
        <v>5.5731190000000002</v>
      </c>
      <c r="AQ69">
        <v>60.177498999999997</v>
      </c>
      <c r="AR69">
        <v>6.404083</v>
      </c>
      <c r="AS69">
        <v>9.1037759999999999</v>
      </c>
      <c r="AT69">
        <v>19.336023000000001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135.35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2295.7548319999992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330.220305</v>
      </c>
      <c r="L70">
        <v>631.46551699999998</v>
      </c>
      <c r="M70">
        <v>43.506</v>
      </c>
      <c r="N70">
        <v>88.969769999999997</v>
      </c>
      <c r="O70">
        <v>119.559926</v>
      </c>
      <c r="P70">
        <v>85.561800000000005</v>
      </c>
      <c r="Q70">
        <v>9.6583319999999997</v>
      </c>
      <c r="R70">
        <v>32.455475999999997</v>
      </c>
      <c r="S70">
        <v>25.513949</v>
      </c>
      <c r="T70">
        <v>0</v>
      </c>
      <c r="U70">
        <v>404.86683599999998</v>
      </c>
      <c r="V70">
        <v>20.041764000000001</v>
      </c>
      <c r="W70">
        <v>43.718696000000001</v>
      </c>
      <c r="X70">
        <v>95.075112000000004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15.931754</v>
      </c>
      <c r="AF70">
        <v>8.579383</v>
      </c>
      <c r="AG70">
        <v>19.308543</v>
      </c>
      <c r="AH70">
        <v>45.228644000000003</v>
      </c>
      <c r="AI70">
        <v>0</v>
      </c>
      <c r="AJ70">
        <v>0</v>
      </c>
      <c r="AK70">
        <v>25.518878999999998</v>
      </c>
      <c r="AL70">
        <v>12.919347999999999</v>
      </c>
      <c r="AM70">
        <v>0</v>
      </c>
      <c r="AN70">
        <v>0.57334099999999999</v>
      </c>
      <c r="AO70">
        <v>1.136957</v>
      </c>
      <c r="AP70">
        <v>5.5731190000000002</v>
      </c>
      <c r="AQ70">
        <v>60.177498999999997</v>
      </c>
      <c r="AR70">
        <v>6.404083</v>
      </c>
      <c r="AS70">
        <v>9.1037759999999999</v>
      </c>
      <c r="AT70">
        <v>19.336023000000001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135.35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2295.7548319999992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330.220305</v>
      </c>
      <c r="L71">
        <v>631.46551699999998</v>
      </c>
      <c r="M71">
        <v>43.506</v>
      </c>
      <c r="N71">
        <v>88.969769999999997</v>
      </c>
      <c r="O71">
        <v>119.559926</v>
      </c>
      <c r="P71">
        <v>85.561800000000005</v>
      </c>
      <c r="Q71">
        <v>9.6583319999999997</v>
      </c>
      <c r="R71">
        <v>32.455475999999997</v>
      </c>
      <c r="S71">
        <v>25.513949</v>
      </c>
      <c r="T71">
        <v>0</v>
      </c>
      <c r="U71">
        <v>404.86683599999998</v>
      </c>
      <c r="V71">
        <v>20.041764000000001</v>
      </c>
      <c r="W71">
        <v>43.718696000000001</v>
      </c>
      <c r="X71">
        <v>95.075112000000004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15.931754</v>
      </c>
      <c r="AF71">
        <v>8.579383</v>
      </c>
      <c r="AG71">
        <v>19.308543</v>
      </c>
      <c r="AH71">
        <v>45.228644000000003</v>
      </c>
      <c r="AI71">
        <v>0</v>
      </c>
      <c r="AJ71">
        <v>0</v>
      </c>
      <c r="AK71">
        <v>25.518878999999998</v>
      </c>
      <c r="AL71">
        <v>12.919347999999999</v>
      </c>
      <c r="AM71">
        <v>0</v>
      </c>
      <c r="AN71">
        <v>0.57334099999999999</v>
      </c>
      <c r="AO71">
        <v>1.136957</v>
      </c>
      <c r="AP71">
        <v>5.5731190000000002</v>
      </c>
      <c r="AQ71">
        <v>60.177498999999997</v>
      </c>
      <c r="AR71">
        <v>6.404083</v>
      </c>
      <c r="AS71">
        <v>9.1037759999999999</v>
      </c>
      <c r="AT71">
        <v>19.336023000000001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2295.7548319999992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330.220305</v>
      </c>
      <c r="L72">
        <v>631.46551699999998</v>
      </c>
      <c r="M72">
        <v>43.506</v>
      </c>
      <c r="N72">
        <v>88.969769999999997</v>
      </c>
      <c r="O72">
        <v>119.559926</v>
      </c>
      <c r="P72">
        <v>85.561800000000005</v>
      </c>
      <c r="Q72">
        <v>9.6583319999999997</v>
      </c>
      <c r="R72">
        <v>32.455475999999997</v>
      </c>
      <c r="S72">
        <v>25.513949</v>
      </c>
      <c r="T72">
        <v>0</v>
      </c>
      <c r="U72">
        <v>404.86683599999998</v>
      </c>
      <c r="V72">
        <v>20.041764000000001</v>
      </c>
      <c r="W72">
        <v>43.718696000000001</v>
      </c>
      <c r="X72">
        <v>95.075112000000004</v>
      </c>
      <c r="Y72">
        <v>0</v>
      </c>
      <c r="Z72">
        <v>0</v>
      </c>
      <c r="AA72">
        <v>6.7975709999999996</v>
      </c>
      <c r="AB72">
        <v>0</v>
      </c>
      <c r="AC72">
        <v>0</v>
      </c>
      <c r="AD72">
        <v>8.8327200000000001</v>
      </c>
      <c r="AE72">
        <v>15.931754</v>
      </c>
      <c r="AF72">
        <v>8.579383</v>
      </c>
      <c r="AG72">
        <v>19.308543</v>
      </c>
      <c r="AH72">
        <v>45.228644000000003</v>
      </c>
      <c r="AI72">
        <v>3.0768409999999999</v>
      </c>
      <c r="AJ72">
        <v>0</v>
      </c>
      <c r="AK72">
        <v>25.518878999999998</v>
      </c>
      <c r="AL72">
        <v>12.919347999999999</v>
      </c>
      <c r="AM72">
        <v>0</v>
      </c>
      <c r="AN72">
        <v>0.57334099999999999</v>
      </c>
      <c r="AO72">
        <v>1.136957</v>
      </c>
      <c r="AP72">
        <v>5.5731190000000002</v>
      </c>
      <c r="AQ72">
        <v>60.177498999999997</v>
      </c>
      <c r="AR72">
        <v>6.404083</v>
      </c>
      <c r="AS72">
        <v>9.1037759999999999</v>
      </c>
      <c r="AT72">
        <v>19.336023000000001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135.35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2314.4619639999996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330.220305</v>
      </c>
      <c r="L73">
        <v>631.46551699999998</v>
      </c>
      <c r="M73">
        <v>43.506</v>
      </c>
      <c r="N73">
        <v>88.969769999999997</v>
      </c>
      <c r="O73">
        <v>119.559926</v>
      </c>
      <c r="P73">
        <v>85.561800000000005</v>
      </c>
      <c r="Q73">
        <v>9.6583319999999997</v>
      </c>
      <c r="R73">
        <v>32.455475999999997</v>
      </c>
      <c r="S73">
        <v>25.513949</v>
      </c>
      <c r="T73">
        <v>0</v>
      </c>
      <c r="U73">
        <v>404.86683599999998</v>
      </c>
      <c r="V73">
        <v>20.041764000000001</v>
      </c>
      <c r="W73">
        <v>43.718696000000001</v>
      </c>
      <c r="X73">
        <v>95.075112000000004</v>
      </c>
      <c r="Y73">
        <v>0</v>
      </c>
      <c r="Z73">
        <v>0</v>
      </c>
      <c r="AA73">
        <v>13.518763999999999</v>
      </c>
      <c r="AB73">
        <v>0</v>
      </c>
      <c r="AC73">
        <v>0</v>
      </c>
      <c r="AD73">
        <v>17.665438999999999</v>
      </c>
      <c r="AE73">
        <v>15.931754</v>
      </c>
      <c r="AF73">
        <v>8.579383</v>
      </c>
      <c r="AG73">
        <v>19.308543</v>
      </c>
      <c r="AH73">
        <v>67.842966000000004</v>
      </c>
      <c r="AI73">
        <v>6.1536819999999999</v>
      </c>
      <c r="AJ73">
        <v>0</v>
      </c>
      <c r="AK73">
        <v>25.518878999999998</v>
      </c>
      <c r="AL73">
        <v>12.919347999999999</v>
      </c>
      <c r="AM73">
        <v>0</v>
      </c>
      <c r="AN73">
        <v>0.57334099999999999</v>
      </c>
      <c r="AO73">
        <v>1.136957</v>
      </c>
      <c r="AP73">
        <v>5.5731190000000002</v>
      </c>
      <c r="AQ73">
        <v>60.177498999999997</v>
      </c>
      <c r="AR73">
        <v>10.673472</v>
      </c>
      <c r="AS73">
        <v>9.1037759999999999</v>
      </c>
      <c r="AT73">
        <v>19.336023000000001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135.35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2359.9764279999995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330.220305</v>
      </c>
      <c r="L74">
        <v>631.46551699999998</v>
      </c>
      <c r="M74">
        <v>43.506</v>
      </c>
      <c r="N74">
        <v>88.969769999999997</v>
      </c>
      <c r="O74">
        <v>119.559926</v>
      </c>
      <c r="P74">
        <v>85.561800000000005</v>
      </c>
      <c r="Q74">
        <v>9.6583319999999997</v>
      </c>
      <c r="R74">
        <v>32.455475999999997</v>
      </c>
      <c r="S74">
        <v>25.513949</v>
      </c>
      <c r="T74">
        <v>0</v>
      </c>
      <c r="U74">
        <v>404.86683599999998</v>
      </c>
      <c r="V74">
        <v>20.041764000000001</v>
      </c>
      <c r="W74">
        <v>43.718696000000001</v>
      </c>
      <c r="X74">
        <v>95.075112000000004</v>
      </c>
      <c r="Y74">
        <v>0</v>
      </c>
      <c r="Z74">
        <v>0</v>
      </c>
      <c r="AA74">
        <v>27.113906</v>
      </c>
      <c r="AB74">
        <v>12.629695</v>
      </c>
      <c r="AC74">
        <v>0</v>
      </c>
      <c r="AD74">
        <v>26.498159000000001</v>
      </c>
      <c r="AE74">
        <v>15.931754</v>
      </c>
      <c r="AF74">
        <v>17.158766</v>
      </c>
      <c r="AG74">
        <v>19.308543</v>
      </c>
      <c r="AH74">
        <v>90.091065</v>
      </c>
      <c r="AI74">
        <v>31.615157</v>
      </c>
      <c r="AJ74">
        <v>0</v>
      </c>
      <c r="AK74">
        <v>25.518878999999998</v>
      </c>
      <c r="AL74">
        <v>12.919347999999999</v>
      </c>
      <c r="AM74">
        <v>5.1034280000000001</v>
      </c>
      <c r="AN74">
        <v>0.57334099999999999</v>
      </c>
      <c r="AO74">
        <v>1.136957</v>
      </c>
      <c r="AP74">
        <v>5.5731190000000002</v>
      </c>
      <c r="AQ74">
        <v>60.177498999999997</v>
      </c>
      <c r="AR74">
        <v>10.673472</v>
      </c>
      <c r="AS74">
        <v>9.1037759999999999</v>
      </c>
      <c r="AT74">
        <v>19.336023000000001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135.35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2456.4263699999997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330.220305</v>
      </c>
      <c r="L75">
        <v>631.46551699999998</v>
      </c>
      <c r="M75">
        <v>43.506</v>
      </c>
      <c r="N75">
        <v>88.969769999999997</v>
      </c>
      <c r="O75">
        <v>119.559926</v>
      </c>
      <c r="P75">
        <v>85.561800000000005</v>
      </c>
      <c r="Q75">
        <v>9.6583319999999997</v>
      </c>
      <c r="R75">
        <v>32.455475999999997</v>
      </c>
      <c r="S75">
        <v>25.513949</v>
      </c>
      <c r="T75">
        <v>0</v>
      </c>
      <c r="U75">
        <v>404.86683599999998</v>
      </c>
      <c r="V75">
        <v>20.041764000000001</v>
      </c>
      <c r="W75">
        <v>43.718696000000001</v>
      </c>
      <c r="X75">
        <v>95.075112000000004</v>
      </c>
      <c r="Y75">
        <v>0</v>
      </c>
      <c r="Z75">
        <v>0</v>
      </c>
      <c r="AA75">
        <v>38.188600000000001</v>
      </c>
      <c r="AB75">
        <v>12.629695</v>
      </c>
      <c r="AC75">
        <v>0</v>
      </c>
      <c r="AD75">
        <v>35.330877999999998</v>
      </c>
      <c r="AE75">
        <v>31.863507999999999</v>
      </c>
      <c r="AF75">
        <v>25.738150000000001</v>
      </c>
      <c r="AG75">
        <v>19.308543</v>
      </c>
      <c r="AH75">
        <v>113.071611</v>
      </c>
      <c r="AI75">
        <v>31.615157</v>
      </c>
      <c r="AJ75">
        <v>0</v>
      </c>
      <c r="AK75">
        <v>25.518878999999998</v>
      </c>
      <c r="AL75">
        <v>12.919347999999999</v>
      </c>
      <c r="AM75">
        <v>10.206856</v>
      </c>
      <c r="AN75">
        <v>0.57334099999999999</v>
      </c>
      <c r="AO75">
        <v>1.136957</v>
      </c>
      <c r="AP75">
        <v>5.5731190000000002</v>
      </c>
      <c r="AQ75">
        <v>60.177498999999997</v>
      </c>
      <c r="AR75">
        <v>10.673472</v>
      </c>
      <c r="AS75">
        <v>9.1037759999999999</v>
      </c>
      <c r="AT75">
        <v>19.336023000000001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135.35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2528.9288949999996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330.220305</v>
      </c>
      <c r="L76">
        <v>631.46551699999998</v>
      </c>
      <c r="M76">
        <v>43.506</v>
      </c>
      <c r="N76">
        <v>88.969769999999997</v>
      </c>
      <c r="O76">
        <v>119.559926</v>
      </c>
      <c r="P76">
        <v>85.561800000000005</v>
      </c>
      <c r="Q76">
        <v>9.6583319999999997</v>
      </c>
      <c r="R76">
        <v>32.455475999999997</v>
      </c>
      <c r="S76">
        <v>25.513949</v>
      </c>
      <c r="T76">
        <v>0</v>
      </c>
      <c r="U76">
        <v>404.86683599999998</v>
      </c>
      <c r="V76">
        <v>20.041764000000001</v>
      </c>
      <c r="W76">
        <v>43.718696000000001</v>
      </c>
      <c r="X76">
        <v>95.075112000000004</v>
      </c>
      <c r="Y76">
        <v>0</v>
      </c>
      <c r="Z76">
        <v>18.912928000000001</v>
      </c>
      <c r="AA76">
        <v>40.748764000000001</v>
      </c>
      <c r="AB76">
        <v>38.198383999999997</v>
      </c>
      <c r="AC76">
        <v>9.3565360000000002</v>
      </c>
      <c r="AD76">
        <v>35.330877999999998</v>
      </c>
      <c r="AE76">
        <v>47.795262000000001</v>
      </c>
      <c r="AF76">
        <v>37.749285999999998</v>
      </c>
      <c r="AG76">
        <v>19.308543</v>
      </c>
      <c r="AH76">
        <v>135.68593300000001</v>
      </c>
      <c r="AI76">
        <v>31.615157</v>
      </c>
      <c r="AJ76">
        <v>0</v>
      </c>
      <c r="AK76">
        <v>25.518878999999998</v>
      </c>
      <c r="AL76">
        <v>17.974746</v>
      </c>
      <c r="AM76">
        <v>15.279354</v>
      </c>
      <c r="AN76">
        <v>0.57334099999999999</v>
      </c>
      <c r="AO76">
        <v>1.136957</v>
      </c>
      <c r="AP76">
        <v>5.5731190000000002</v>
      </c>
      <c r="AQ76">
        <v>60.177498999999997</v>
      </c>
      <c r="AR76">
        <v>10.673472</v>
      </c>
      <c r="AS76">
        <v>9.1037759999999999</v>
      </c>
      <c r="AT76">
        <v>19.336023000000001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135.35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2646.0123199999998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330.220305</v>
      </c>
      <c r="L77">
        <v>631.46551699999998</v>
      </c>
      <c r="M77">
        <v>43.506</v>
      </c>
      <c r="N77">
        <v>88.969769999999997</v>
      </c>
      <c r="O77">
        <v>119.559926</v>
      </c>
      <c r="P77">
        <v>85.561800000000005</v>
      </c>
      <c r="Q77">
        <v>9.6583319999999997</v>
      </c>
      <c r="R77">
        <v>32.455475999999997</v>
      </c>
      <c r="S77">
        <v>25.513949</v>
      </c>
      <c r="T77">
        <v>0</v>
      </c>
      <c r="U77">
        <v>404.86683599999998</v>
      </c>
      <c r="V77">
        <v>20.041764000000001</v>
      </c>
      <c r="W77">
        <v>43.718696000000001</v>
      </c>
      <c r="X77">
        <v>95.075112000000004</v>
      </c>
      <c r="Y77">
        <v>0</v>
      </c>
      <c r="Z77">
        <v>18.912928000000001</v>
      </c>
      <c r="AA77">
        <v>40.748764000000001</v>
      </c>
      <c r="AB77">
        <v>38.198383999999997</v>
      </c>
      <c r="AC77">
        <v>9.3565360000000002</v>
      </c>
      <c r="AD77">
        <v>35.330877999999998</v>
      </c>
      <c r="AE77">
        <v>47.795262000000001</v>
      </c>
      <c r="AF77">
        <v>37.749285999999998</v>
      </c>
      <c r="AG77">
        <v>19.308543</v>
      </c>
      <c r="AH77">
        <v>135.68593300000001</v>
      </c>
      <c r="AI77">
        <v>31.615157</v>
      </c>
      <c r="AJ77">
        <v>0</v>
      </c>
      <c r="AK77">
        <v>25.518878999999998</v>
      </c>
      <c r="AL77">
        <v>12.919347999999999</v>
      </c>
      <c r="AM77">
        <v>15.279354</v>
      </c>
      <c r="AN77">
        <v>0.57334099999999999</v>
      </c>
      <c r="AO77">
        <v>1.136957</v>
      </c>
      <c r="AP77">
        <v>5.5731190000000002</v>
      </c>
      <c r="AQ77">
        <v>60.177498999999997</v>
      </c>
      <c r="AR77">
        <v>10.673472</v>
      </c>
      <c r="AS77">
        <v>9.1037759999999999</v>
      </c>
      <c r="AT77">
        <v>19.336023000000001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135.35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2640.9569219999998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330.220305</v>
      </c>
      <c r="L78">
        <v>631.46551699999998</v>
      </c>
      <c r="M78">
        <v>43.506</v>
      </c>
      <c r="N78">
        <v>88.969769999999997</v>
      </c>
      <c r="O78">
        <v>119.559926</v>
      </c>
      <c r="P78">
        <v>85.561800000000005</v>
      </c>
      <c r="Q78">
        <v>9.6583319999999997</v>
      </c>
      <c r="R78">
        <v>32.455475999999997</v>
      </c>
      <c r="S78">
        <v>25.513949</v>
      </c>
      <c r="T78">
        <v>0</v>
      </c>
      <c r="U78">
        <v>404.86683599999998</v>
      </c>
      <c r="V78">
        <v>20.041764000000001</v>
      </c>
      <c r="W78">
        <v>43.718696000000001</v>
      </c>
      <c r="X78">
        <v>95.075112000000004</v>
      </c>
      <c r="Y78">
        <v>0</v>
      </c>
      <c r="Z78">
        <v>18.912928000000001</v>
      </c>
      <c r="AA78">
        <v>40.748764000000001</v>
      </c>
      <c r="AB78">
        <v>38.198383999999997</v>
      </c>
      <c r="AC78">
        <v>9.3565360000000002</v>
      </c>
      <c r="AD78">
        <v>35.330877999999998</v>
      </c>
      <c r="AE78">
        <v>47.795262000000001</v>
      </c>
      <c r="AF78">
        <v>37.749285999999998</v>
      </c>
      <c r="AG78">
        <v>19.308543</v>
      </c>
      <c r="AH78">
        <v>135.68593300000001</v>
      </c>
      <c r="AI78">
        <v>31.615157</v>
      </c>
      <c r="AJ78">
        <v>0</v>
      </c>
      <c r="AK78">
        <v>25.518878999999998</v>
      </c>
      <c r="AL78">
        <v>12.919347999999999</v>
      </c>
      <c r="AM78">
        <v>15.279354</v>
      </c>
      <c r="AN78">
        <v>0.57334099999999999</v>
      </c>
      <c r="AO78">
        <v>1.136957</v>
      </c>
      <c r="AP78">
        <v>5.5731190000000002</v>
      </c>
      <c r="AQ78">
        <v>60.177498999999997</v>
      </c>
      <c r="AR78">
        <v>10.673472</v>
      </c>
      <c r="AS78">
        <v>9.1037759999999999</v>
      </c>
      <c r="AT78">
        <v>19.336023000000001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135.35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2640.9569219999998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330.220305</v>
      </c>
      <c r="L79">
        <v>631.46551699999998</v>
      </c>
      <c r="M79">
        <v>43.506</v>
      </c>
      <c r="N79">
        <v>88.969769999999997</v>
      </c>
      <c r="O79">
        <v>119.559926</v>
      </c>
      <c r="P79">
        <v>85.561800000000005</v>
      </c>
      <c r="Q79">
        <v>9.6583319999999997</v>
      </c>
      <c r="R79">
        <v>32.455475999999997</v>
      </c>
      <c r="S79">
        <v>25.513949</v>
      </c>
      <c r="T79">
        <v>0</v>
      </c>
      <c r="U79">
        <v>404.86683599999998</v>
      </c>
      <c r="V79">
        <v>18.813928000000001</v>
      </c>
      <c r="W79">
        <v>43.718696000000001</v>
      </c>
      <c r="X79">
        <v>95.075112000000004</v>
      </c>
      <c r="Y79">
        <v>0</v>
      </c>
      <c r="Z79">
        <v>18.912928000000001</v>
      </c>
      <c r="AA79">
        <v>27.113906</v>
      </c>
      <c r="AB79">
        <v>38.198383999999997</v>
      </c>
      <c r="AC79">
        <v>9.3565360000000002</v>
      </c>
      <c r="AD79">
        <v>35.330877999999998</v>
      </c>
      <c r="AE79">
        <v>47.795262000000001</v>
      </c>
      <c r="AF79">
        <v>37.749285999999998</v>
      </c>
      <c r="AG79">
        <v>19.308543</v>
      </c>
      <c r="AH79">
        <v>135.68593300000001</v>
      </c>
      <c r="AI79">
        <v>31.615157</v>
      </c>
      <c r="AJ79">
        <v>0</v>
      </c>
      <c r="AK79">
        <v>25.518878999999998</v>
      </c>
      <c r="AL79">
        <v>12.919347999999999</v>
      </c>
      <c r="AM79">
        <v>15.279354</v>
      </c>
      <c r="AN79">
        <v>0.57334099999999999</v>
      </c>
      <c r="AO79">
        <v>1.136957</v>
      </c>
      <c r="AP79">
        <v>5.5731190000000002</v>
      </c>
      <c r="AQ79">
        <v>60.177498999999997</v>
      </c>
      <c r="AR79">
        <v>48.030624000000003</v>
      </c>
      <c r="AS79">
        <v>9.1037759999999999</v>
      </c>
      <c r="AT79">
        <v>19.336023000000001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135.35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2663.45138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330.220305</v>
      </c>
      <c r="L80">
        <v>631.46551699999998</v>
      </c>
      <c r="M80">
        <v>43.506</v>
      </c>
      <c r="N80">
        <v>88.969769999999997</v>
      </c>
      <c r="O80">
        <v>119.559926</v>
      </c>
      <c r="P80">
        <v>85.561800000000005</v>
      </c>
      <c r="Q80">
        <v>9.6583319999999997</v>
      </c>
      <c r="R80">
        <v>32.455475999999997</v>
      </c>
      <c r="S80">
        <v>25.513949</v>
      </c>
      <c r="T80">
        <v>0</v>
      </c>
      <c r="U80">
        <v>404.86683599999998</v>
      </c>
      <c r="V80">
        <v>18.813928000000001</v>
      </c>
      <c r="W80">
        <v>43.718696000000001</v>
      </c>
      <c r="X80">
        <v>95.075112000000004</v>
      </c>
      <c r="Y80">
        <v>0</v>
      </c>
      <c r="Z80">
        <v>18.912928000000001</v>
      </c>
      <c r="AA80">
        <v>27.113906</v>
      </c>
      <c r="AB80">
        <v>38.198383999999997</v>
      </c>
      <c r="AC80">
        <v>18.731538</v>
      </c>
      <c r="AD80">
        <v>35.330877999999998</v>
      </c>
      <c r="AE80">
        <v>47.795262000000001</v>
      </c>
      <c r="AF80">
        <v>37.749285999999998</v>
      </c>
      <c r="AG80">
        <v>19.308543</v>
      </c>
      <c r="AH80">
        <v>135.68593300000001</v>
      </c>
      <c r="AI80">
        <v>3.6922090000000001</v>
      </c>
      <c r="AJ80">
        <v>0</v>
      </c>
      <c r="AK80">
        <v>25.518878999999998</v>
      </c>
      <c r="AL80">
        <v>12.919347999999999</v>
      </c>
      <c r="AM80">
        <v>15.279354</v>
      </c>
      <c r="AN80">
        <v>0.57334099999999999</v>
      </c>
      <c r="AO80">
        <v>1.136957</v>
      </c>
      <c r="AP80">
        <v>5.5731190000000002</v>
      </c>
      <c r="AQ80">
        <v>60.177498999999997</v>
      </c>
      <c r="AR80">
        <v>48.030624000000003</v>
      </c>
      <c r="AS80">
        <v>9.1037759999999999</v>
      </c>
      <c r="AT80">
        <v>19.336023000000001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135.35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2644.9034339999998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330.220305</v>
      </c>
      <c r="L81">
        <v>631.46551699999998</v>
      </c>
      <c r="M81">
        <v>43.506</v>
      </c>
      <c r="N81">
        <v>88.969769999999997</v>
      </c>
      <c r="O81">
        <v>119.559926</v>
      </c>
      <c r="P81">
        <v>85.561800000000005</v>
      </c>
      <c r="Q81">
        <v>9.6583319999999997</v>
      </c>
      <c r="R81">
        <v>32.455475999999997</v>
      </c>
      <c r="S81">
        <v>25.513949</v>
      </c>
      <c r="T81">
        <v>0</v>
      </c>
      <c r="U81">
        <v>404.86683599999998</v>
      </c>
      <c r="V81">
        <v>18.813928000000001</v>
      </c>
      <c r="W81">
        <v>42.546450999999998</v>
      </c>
      <c r="X81">
        <v>95.075112000000004</v>
      </c>
      <c r="Y81">
        <v>0</v>
      </c>
      <c r="Z81">
        <v>6.3043089999999999</v>
      </c>
      <c r="AA81">
        <v>25.204476</v>
      </c>
      <c r="AB81">
        <v>38.198383999999997</v>
      </c>
      <c r="AC81">
        <v>18.731538</v>
      </c>
      <c r="AD81">
        <v>35.330877999999998</v>
      </c>
      <c r="AE81">
        <v>47.795262000000001</v>
      </c>
      <c r="AF81">
        <v>37.749285999999998</v>
      </c>
      <c r="AG81">
        <v>19.308543</v>
      </c>
      <c r="AH81">
        <v>128.17834400000001</v>
      </c>
      <c r="AI81">
        <v>0</v>
      </c>
      <c r="AJ81">
        <v>0</v>
      </c>
      <c r="AK81">
        <v>25.518878999999998</v>
      </c>
      <c r="AL81">
        <v>2.4715280000000002</v>
      </c>
      <c r="AM81">
        <v>15.279354</v>
      </c>
      <c r="AN81">
        <v>0.57334099999999999</v>
      </c>
      <c r="AO81">
        <v>0.28423900000000002</v>
      </c>
      <c r="AP81">
        <v>4.9538830000000003</v>
      </c>
      <c r="AQ81">
        <v>60.177498999999997</v>
      </c>
      <c r="AR81">
        <v>6.404083</v>
      </c>
      <c r="AS81">
        <v>9.1037759999999999</v>
      </c>
      <c r="AT81">
        <v>19.336023000000001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115.05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2544.167027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330.220305</v>
      </c>
      <c r="L82">
        <v>631.46551699999998</v>
      </c>
      <c r="M82">
        <v>43.506</v>
      </c>
      <c r="N82">
        <v>88.969769999999997</v>
      </c>
      <c r="O82">
        <v>119.559926</v>
      </c>
      <c r="P82">
        <v>85.561800000000005</v>
      </c>
      <c r="Q82">
        <v>9.6583319999999997</v>
      </c>
      <c r="R82">
        <v>32.455475999999997</v>
      </c>
      <c r="S82">
        <v>25.513949</v>
      </c>
      <c r="T82">
        <v>0</v>
      </c>
      <c r="U82">
        <v>404.86683599999998</v>
      </c>
      <c r="V82">
        <v>18.813928000000001</v>
      </c>
      <c r="W82">
        <v>42.546450999999998</v>
      </c>
      <c r="X82">
        <v>95.075112000000004</v>
      </c>
      <c r="Y82">
        <v>0</v>
      </c>
      <c r="Z82">
        <v>0</v>
      </c>
      <c r="AA82">
        <v>13.518763999999999</v>
      </c>
      <c r="AB82">
        <v>19.331166</v>
      </c>
      <c r="AC82">
        <v>0</v>
      </c>
      <c r="AD82">
        <v>35.330877999999998</v>
      </c>
      <c r="AE82">
        <v>47.795262000000001</v>
      </c>
      <c r="AF82">
        <v>25.738150000000001</v>
      </c>
      <c r="AG82">
        <v>19.308543</v>
      </c>
      <c r="AH82">
        <v>109.867152</v>
      </c>
      <c r="AI82">
        <v>0</v>
      </c>
      <c r="AJ82">
        <v>0</v>
      </c>
      <c r="AK82">
        <v>25.518878999999998</v>
      </c>
      <c r="AL82">
        <v>2.4715280000000002</v>
      </c>
      <c r="AM82">
        <v>10.206856</v>
      </c>
      <c r="AN82">
        <v>0.57334099999999999</v>
      </c>
      <c r="AO82">
        <v>0.28423900000000002</v>
      </c>
      <c r="AP82">
        <v>4.9538830000000003</v>
      </c>
      <c r="AQ82">
        <v>60.177498999999997</v>
      </c>
      <c r="AR82">
        <v>6.404083</v>
      </c>
      <c r="AS82">
        <v>9.1037759999999999</v>
      </c>
      <c r="AT82">
        <v>19.336023000000001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111.18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2449.313423999999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330.220305</v>
      </c>
      <c r="L83">
        <v>631.46551699999998</v>
      </c>
      <c r="M83">
        <v>43.506</v>
      </c>
      <c r="N83">
        <v>88.969769999999997</v>
      </c>
      <c r="O83">
        <v>119.559926</v>
      </c>
      <c r="P83">
        <v>85.561800000000005</v>
      </c>
      <c r="Q83">
        <v>9.6583319999999997</v>
      </c>
      <c r="R83">
        <v>32.455475999999997</v>
      </c>
      <c r="S83">
        <v>25.513949</v>
      </c>
      <c r="T83">
        <v>0</v>
      </c>
      <c r="U83">
        <v>404.86683599999998</v>
      </c>
      <c r="V83">
        <v>18.813928000000001</v>
      </c>
      <c r="W83">
        <v>42.546450999999998</v>
      </c>
      <c r="X83">
        <v>95.075112000000004</v>
      </c>
      <c r="Y83">
        <v>0</v>
      </c>
      <c r="Z83">
        <v>0</v>
      </c>
      <c r="AA83">
        <v>13.518763999999999</v>
      </c>
      <c r="AB83">
        <v>3.2218610000000001</v>
      </c>
      <c r="AC83">
        <v>0</v>
      </c>
      <c r="AD83">
        <v>35.330877999999998</v>
      </c>
      <c r="AE83">
        <v>31.863507999999999</v>
      </c>
      <c r="AF83">
        <v>17.158766</v>
      </c>
      <c r="AG83">
        <v>19.308543</v>
      </c>
      <c r="AH83">
        <v>91.555959999999999</v>
      </c>
      <c r="AI83">
        <v>0</v>
      </c>
      <c r="AJ83">
        <v>0</v>
      </c>
      <c r="AK83">
        <v>25.518878999999998</v>
      </c>
      <c r="AL83">
        <v>2.4715280000000002</v>
      </c>
      <c r="AM83">
        <v>5.1034280000000001</v>
      </c>
      <c r="AN83">
        <v>0.57334099999999999</v>
      </c>
      <c r="AO83">
        <v>0.28423900000000002</v>
      </c>
      <c r="AP83">
        <v>4.9538830000000003</v>
      </c>
      <c r="AQ83">
        <v>60.177498999999997</v>
      </c>
      <c r="AR83">
        <v>6.404083</v>
      </c>
      <c r="AS83">
        <v>9.1037759999999999</v>
      </c>
      <c r="AT83">
        <v>19.336023000000001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107.31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2381.4083609999993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330.220305</v>
      </c>
      <c r="L84">
        <v>631.46551699999998</v>
      </c>
      <c r="M84">
        <v>43.506</v>
      </c>
      <c r="N84">
        <v>88.969769999999997</v>
      </c>
      <c r="O84">
        <v>119.559926</v>
      </c>
      <c r="P84">
        <v>85.561800000000005</v>
      </c>
      <c r="Q84">
        <v>9.6583319999999997</v>
      </c>
      <c r="R84">
        <v>32.455475999999997</v>
      </c>
      <c r="S84">
        <v>25.513949</v>
      </c>
      <c r="T84">
        <v>0</v>
      </c>
      <c r="U84">
        <v>404.86683599999998</v>
      </c>
      <c r="V84">
        <v>18.813928000000001</v>
      </c>
      <c r="W84">
        <v>42.546450999999998</v>
      </c>
      <c r="X84">
        <v>95.075112000000004</v>
      </c>
      <c r="Y84">
        <v>0</v>
      </c>
      <c r="Z84">
        <v>0</v>
      </c>
      <c r="AA84">
        <v>6.7975709999999996</v>
      </c>
      <c r="AB84">
        <v>0</v>
      </c>
      <c r="AC84">
        <v>0</v>
      </c>
      <c r="AD84">
        <v>24.265713000000002</v>
      </c>
      <c r="AE84">
        <v>15.931754</v>
      </c>
      <c r="AF84">
        <v>8.579383</v>
      </c>
      <c r="AG84">
        <v>19.308543</v>
      </c>
      <c r="AH84">
        <v>65.004732000000004</v>
      </c>
      <c r="AI84">
        <v>0</v>
      </c>
      <c r="AJ84">
        <v>0</v>
      </c>
      <c r="AK84">
        <v>25.518878999999998</v>
      </c>
      <c r="AL84">
        <v>11.234216</v>
      </c>
      <c r="AM84">
        <v>5.1034280000000001</v>
      </c>
      <c r="AN84">
        <v>0.57334099999999999</v>
      </c>
      <c r="AO84">
        <v>0.28423900000000002</v>
      </c>
      <c r="AP84">
        <v>4.9538830000000003</v>
      </c>
      <c r="AQ84">
        <v>60.177498999999997</v>
      </c>
      <c r="AR84">
        <v>10.673472</v>
      </c>
      <c r="AS84">
        <v>9.1037759999999999</v>
      </c>
      <c r="AT84">
        <v>19.336023000000001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103.45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2318.509853999999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330.220305</v>
      </c>
      <c r="L85">
        <v>631.46551699999998</v>
      </c>
      <c r="M85">
        <v>43.506</v>
      </c>
      <c r="N85">
        <v>88.969769999999997</v>
      </c>
      <c r="O85">
        <v>119.559926</v>
      </c>
      <c r="P85">
        <v>85.561800000000005</v>
      </c>
      <c r="Q85">
        <v>9.6583319999999997</v>
      </c>
      <c r="R85">
        <v>32.455475999999997</v>
      </c>
      <c r="S85">
        <v>25.513949</v>
      </c>
      <c r="T85">
        <v>0</v>
      </c>
      <c r="U85">
        <v>404.86683599999998</v>
      </c>
      <c r="V85">
        <v>18.813928000000001</v>
      </c>
      <c r="W85">
        <v>42.546450999999998</v>
      </c>
      <c r="X85">
        <v>95.075112000000004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17.879999000000002</v>
      </c>
      <c r="AE85">
        <v>15.931754</v>
      </c>
      <c r="AF85">
        <v>8.579383</v>
      </c>
      <c r="AG85">
        <v>19.308543</v>
      </c>
      <c r="AH85">
        <v>41.200181999999998</v>
      </c>
      <c r="AI85">
        <v>0</v>
      </c>
      <c r="AJ85">
        <v>0</v>
      </c>
      <c r="AK85">
        <v>25.518878999999998</v>
      </c>
      <c r="AL85">
        <v>53.924236999999998</v>
      </c>
      <c r="AM85">
        <v>5.1034280000000001</v>
      </c>
      <c r="AN85">
        <v>0.57334099999999999</v>
      </c>
      <c r="AO85">
        <v>0.28423900000000002</v>
      </c>
      <c r="AP85">
        <v>4.9538830000000003</v>
      </c>
      <c r="AQ85">
        <v>60.177498999999997</v>
      </c>
      <c r="AR85">
        <v>10.673472</v>
      </c>
      <c r="AS85">
        <v>9.1037759999999999</v>
      </c>
      <c r="AT85">
        <v>19.336023000000001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100.55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2321.3120399999998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330.220305</v>
      </c>
      <c r="L86">
        <v>631.46551699999998</v>
      </c>
      <c r="M86">
        <v>43.506</v>
      </c>
      <c r="N86">
        <v>88.969769999999997</v>
      </c>
      <c r="O86">
        <v>119.559926</v>
      </c>
      <c r="P86">
        <v>85.561800000000005</v>
      </c>
      <c r="Q86">
        <v>9.6583319999999997</v>
      </c>
      <c r="R86">
        <v>32.455475999999997</v>
      </c>
      <c r="S86">
        <v>25.513949</v>
      </c>
      <c r="T86">
        <v>0</v>
      </c>
      <c r="U86">
        <v>404.86683599999998</v>
      </c>
      <c r="V86">
        <v>18.813928000000001</v>
      </c>
      <c r="W86">
        <v>42.546450999999998</v>
      </c>
      <c r="X86">
        <v>95.075112000000004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17.369142</v>
      </c>
      <c r="AE86">
        <v>15.931754</v>
      </c>
      <c r="AF86">
        <v>8.579383</v>
      </c>
      <c r="AG86">
        <v>19.308543</v>
      </c>
      <c r="AH86">
        <v>21.057870999999999</v>
      </c>
      <c r="AI86">
        <v>0</v>
      </c>
      <c r="AJ86">
        <v>0</v>
      </c>
      <c r="AK86">
        <v>25.518878999999998</v>
      </c>
      <c r="AL86">
        <v>53.924236999999998</v>
      </c>
      <c r="AM86">
        <v>3.067212</v>
      </c>
      <c r="AN86">
        <v>0.57334099999999999</v>
      </c>
      <c r="AO86">
        <v>0.28423900000000002</v>
      </c>
      <c r="AP86">
        <v>4.9538830000000003</v>
      </c>
      <c r="AQ86">
        <v>60.177498999999997</v>
      </c>
      <c r="AR86">
        <v>10.673472</v>
      </c>
      <c r="AS86">
        <v>9.1037759999999999</v>
      </c>
      <c r="AT86">
        <v>19.336023000000001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96.68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2294.7526559999992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330.220305</v>
      </c>
      <c r="L87">
        <v>555.57655099999999</v>
      </c>
      <c r="M87">
        <v>43.506</v>
      </c>
      <c r="N87">
        <v>88.969769999999997</v>
      </c>
      <c r="O87">
        <v>119.559926</v>
      </c>
      <c r="P87">
        <v>85.561800000000005</v>
      </c>
      <c r="Q87">
        <v>9.6583319999999997</v>
      </c>
      <c r="R87">
        <v>32.455475999999997</v>
      </c>
      <c r="S87">
        <v>21.553452</v>
      </c>
      <c r="T87">
        <v>0</v>
      </c>
      <c r="U87">
        <v>404.86683599999998</v>
      </c>
      <c r="V87">
        <v>18.813928000000001</v>
      </c>
      <c r="W87">
        <v>42.546450999999998</v>
      </c>
      <c r="X87">
        <v>95.075112000000004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7.918285</v>
      </c>
      <c r="AE87">
        <v>15.931754</v>
      </c>
      <c r="AF87">
        <v>8.579383</v>
      </c>
      <c r="AG87">
        <v>19.308543</v>
      </c>
      <c r="AH87">
        <v>21.057870999999999</v>
      </c>
      <c r="AI87">
        <v>0</v>
      </c>
      <c r="AJ87">
        <v>0</v>
      </c>
      <c r="AK87">
        <v>25.518878999999998</v>
      </c>
      <c r="AL87">
        <v>53.924236999999998</v>
      </c>
      <c r="AM87">
        <v>0</v>
      </c>
      <c r="AN87">
        <v>0.57334099999999999</v>
      </c>
      <c r="AO87">
        <v>0.28423900000000002</v>
      </c>
      <c r="AP87">
        <v>4.9538830000000003</v>
      </c>
      <c r="AQ87">
        <v>60.177498999999997</v>
      </c>
      <c r="AR87">
        <v>48.030624000000003</v>
      </c>
      <c r="AS87">
        <v>9.1037759999999999</v>
      </c>
      <c r="AT87">
        <v>19.336023000000001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2236.8422759999999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330.220305</v>
      </c>
      <c r="L88">
        <v>458.89655099999999</v>
      </c>
      <c r="M88">
        <v>43.506</v>
      </c>
      <c r="N88">
        <v>88.969769999999997</v>
      </c>
      <c r="O88">
        <v>119.559926</v>
      </c>
      <c r="P88">
        <v>85.561800000000005</v>
      </c>
      <c r="Q88">
        <v>8.2050850000000004</v>
      </c>
      <c r="R88">
        <v>32.455475999999997</v>
      </c>
      <c r="S88">
        <v>21.553452</v>
      </c>
      <c r="T88">
        <v>0</v>
      </c>
      <c r="U88">
        <v>404.86683599999998</v>
      </c>
      <c r="V88">
        <v>18.813928000000001</v>
      </c>
      <c r="W88">
        <v>42.546450999999998</v>
      </c>
      <c r="X88">
        <v>95.075112000000004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7.918285</v>
      </c>
      <c r="AE88">
        <v>15.931754</v>
      </c>
      <c r="AF88">
        <v>8.579383</v>
      </c>
      <c r="AG88">
        <v>19.308543</v>
      </c>
      <c r="AH88">
        <v>21.057870999999999</v>
      </c>
      <c r="AI88">
        <v>0</v>
      </c>
      <c r="AJ88">
        <v>0</v>
      </c>
      <c r="AK88">
        <v>25.518878999999998</v>
      </c>
      <c r="AL88">
        <v>53.924236999999998</v>
      </c>
      <c r="AM88">
        <v>0</v>
      </c>
      <c r="AN88">
        <v>0.57334099999999999</v>
      </c>
      <c r="AO88">
        <v>0.28423900000000002</v>
      </c>
      <c r="AP88">
        <v>4.9538830000000003</v>
      </c>
      <c r="AQ88">
        <v>60.177498999999997</v>
      </c>
      <c r="AR88">
        <v>48.030624000000003</v>
      </c>
      <c r="AS88">
        <v>9.1037759999999999</v>
      </c>
      <c r="AT88">
        <v>19.336023000000001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91.85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2136.7790289999998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330.220305</v>
      </c>
      <c r="L89">
        <v>412.91554300000001</v>
      </c>
      <c r="M89">
        <v>43.506</v>
      </c>
      <c r="N89">
        <v>88.969769999999997</v>
      </c>
      <c r="O89">
        <v>119.559926</v>
      </c>
      <c r="P89">
        <v>85.561800000000005</v>
      </c>
      <c r="Q89">
        <v>6.6951869999999998</v>
      </c>
      <c r="R89">
        <v>32.455475999999997</v>
      </c>
      <c r="S89">
        <v>21.553452</v>
      </c>
      <c r="T89">
        <v>0</v>
      </c>
      <c r="U89">
        <v>404.86683599999998</v>
      </c>
      <c r="V89">
        <v>18.813928000000001</v>
      </c>
      <c r="W89">
        <v>42.546450999999998</v>
      </c>
      <c r="X89">
        <v>95.075112000000004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15.931754</v>
      </c>
      <c r="AF89">
        <v>8.579383</v>
      </c>
      <c r="AG89">
        <v>19.308543</v>
      </c>
      <c r="AH89">
        <v>21.057870999999999</v>
      </c>
      <c r="AI89">
        <v>0</v>
      </c>
      <c r="AJ89">
        <v>0</v>
      </c>
      <c r="AK89">
        <v>25.518878999999998</v>
      </c>
      <c r="AL89">
        <v>12.919347999999999</v>
      </c>
      <c r="AM89">
        <v>0</v>
      </c>
      <c r="AN89">
        <v>0.57334099999999999</v>
      </c>
      <c r="AO89">
        <v>1.136957</v>
      </c>
      <c r="AP89">
        <v>4.9538830000000003</v>
      </c>
      <c r="AQ89">
        <v>60.177498999999997</v>
      </c>
      <c r="AR89">
        <v>6.404083</v>
      </c>
      <c r="AS89">
        <v>9.1037759999999999</v>
      </c>
      <c r="AT89">
        <v>19.336023000000001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89.91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1997.6511259999997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330.220305</v>
      </c>
      <c r="L90">
        <v>412.91554300000001</v>
      </c>
      <c r="M90">
        <v>43.506</v>
      </c>
      <c r="N90">
        <v>88.969769999999997</v>
      </c>
      <c r="O90">
        <v>119.559926</v>
      </c>
      <c r="P90">
        <v>85.561800000000005</v>
      </c>
      <c r="Q90">
        <v>6.6951869999999998</v>
      </c>
      <c r="R90">
        <v>32.455475999999997</v>
      </c>
      <c r="S90">
        <v>21.553452</v>
      </c>
      <c r="T90">
        <v>0</v>
      </c>
      <c r="U90">
        <v>404.86683599999998</v>
      </c>
      <c r="V90">
        <v>18.813928000000001</v>
      </c>
      <c r="W90">
        <v>42.546450999999998</v>
      </c>
      <c r="X90">
        <v>95.075112000000004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15.931754</v>
      </c>
      <c r="AF90">
        <v>8.579383</v>
      </c>
      <c r="AG90">
        <v>19.308543</v>
      </c>
      <c r="AH90">
        <v>21.057870999999999</v>
      </c>
      <c r="AI90">
        <v>0</v>
      </c>
      <c r="AJ90">
        <v>0</v>
      </c>
      <c r="AK90">
        <v>25.518878999999998</v>
      </c>
      <c r="AL90">
        <v>2.4715280000000002</v>
      </c>
      <c r="AM90">
        <v>0</v>
      </c>
      <c r="AN90">
        <v>0.57334099999999999</v>
      </c>
      <c r="AO90">
        <v>1.136957</v>
      </c>
      <c r="AP90">
        <v>4.9538830000000003</v>
      </c>
      <c r="AQ90">
        <v>45.133124000000002</v>
      </c>
      <c r="AR90">
        <v>6.404083</v>
      </c>
      <c r="AS90">
        <v>9.1037759999999999</v>
      </c>
      <c r="AT90">
        <v>19.336023000000001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87.98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1970.2289309999999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330.220305</v>
      </c>
      <c r="L91">
        <v>442.82833499999998</v>
      </c>
      <c r="M91">
        <v>43.506</v>
      </c>
      <c r="N91">
        <v>88.969769999999997</v>
      </c>
      <c r="O91">
        <v>119.559926</v>
      </c>
      <c r="P91">
        <v>85.561800000000005</v>
      </c>
      <c r="Q91">
        <v>6.6951869999999998</v>
      </c>
      <c r="R91">
        <v>32.455475999999997</v>
      </c>
      <c r="S91">
        <v>21.553452</v>
      </c>
      <c r="T91">
        <v>0</v>
      </c>
      <c r="U91">
        <v>404.86683599999998</v>
      </c>
      <c r="V91">
        <v>18.813928000000001</v>
      </c>
      <c r="W91">
        <v>42.546450999999998</v>
      </c>
      <c r="X91">
        <v>95.075112000000004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15.931754</v>
      </c>
      <c r="AF91">
        <v>8.579383</v>
      </c>
      <c r="AG91">
        <v>19.308543</v>
      </c>
      <c r="AH91">
        <v>21.057870999999999</v>
      </c>
      <c r="AI91">
        <v>0</v>
      </c>
      <c r="AJ91">
        <v>0</v>
      </c>
      <c r="AK91">
        <v>25.518878999999998</v>
      </c>
      <c r="AL91">
        <v>2.4715280000000002</v>
      </c>
      <c r="AM91">
        <v>0</v>
      </c>
      <c r="AN91">
        <v>0.57334099999999999</v>
      </c>
      <c r="AO91">
        <v>1.136957</v>
      </c>
      <c r="AP91">
        <v>4.9538830000000003</v>
      </c>
      <c r="AQ91">
        <v>45.072215999999997</v>
      </c>
      <c r="AR91">
        <v>6.404083</v>
      </c>
      <c r="AS91">
        <v>9.1037759999999999</v>
      </c>
      <c r="AT91">
        <v>19.336023000000001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85.08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1997.1808149999997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330.220305</v>
      </c>
      <c r="L92">
        <v>480.21449100000001</v>
      </c>
      <c r="M92">
        <v>43.506</v>
      </c>
      <c r="N92">
        <v>88.969769999999997</v>
      </c>
      <c r="O92">
        <v>119.559926</v>
      </c>
      <c r="P92">
        <v>85.561800000000005</v>
      </c>
      <c r="Q92">
        <v>6.6951869999999998</v>
      </c>
      <c r="R92">
        <v>32.455475999999997</v>
      </c>
      <c r="S92">
        <v>21.553452</v>
      </c>
      <c r="T92">
        <v>0</v>
      </c>
      <c r="U92">
        <v>404.86683599999998</v>
      </c>
      <c r="V92">
        <v>18.813928000000001</v>
      </c>
      <c r="W92">
        <v>42.546450999999998</v>
      </c>
      <c r="X92">
        <v>95.075112000000004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15.931754</v>
      </c>
      <c r="AF92">
        <v>8.579383</v>
      </c>
      <c r="AG92">
        <v>19.308543</v>
      </c>
      <c r="AH92">
        <v>21.057870999999999</v>
      </c>
      <c r="AI92">
        <v>0</v>
      </c>
      <c r="AJ92">
        <v>0</v>
      </c>
      <c r="AK92">
        <v>25.518878999999998</v>
      </c>
      <c r="AL92">
        <v>2.4715280000000002</v>
      </c>
      <c r="AM92">
        <v>0</v>
      </c>
      <c r="AN92">
        <v>0.57334099999999999</v>
      </c>
      <c r="AO92">
        <v>1.136957</v>
      </c>
      <c r="AP92">
        <v>4.9538830000000003</v>
      </c>
      <c r="AQ92">
        <v>45.072215999999997</v>
      </c>
      <c r="AR92">
        <v>6.404083</v>
      </c>
      <c r="AS92">
        <v>9.1037759999999999</v>
      </c>
      <c r="AT92">
        <v>19.336023000000001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82.18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2031.6669709999999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330.220305</v>
      </c>
      <c r="L93">
        <v>442.82833499999998</v>
      </c>
      <c r="M93">
        <v>43.506</v>
      </c>
      <c r="N93">
        <v>88.969769999999997</v>
      </c>
      <c r="O93">
        <v>119.559926</v>
      </c>
      <c r="P93">
        <v>85.561800000000005</v>
      </c>
      <c r="Q93">
        <v>6.6951869999999998</v>
      </c>
      <c r="R93">
        <v>32.455475999999997</v>
      </c>
      <c r="S93">
        <v>21.553452</v>
      </c>
      <c r="T93">
        <v>0</v>
      </c>
      <c r="U93">
        <v>404.86683599999998</v>
      </c>
      <c r="V93">
        <v>18.813928000000001</v>
      </c>
      <c r="W93">
        <v>42.546450999999998</v>
      </c>
      <c r="X93">
        <v>95.075112000000004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15.931754</v>
      </c>
      <c r="AF93">
        <v>8.579383</v>
      </c>
      <c r="AG93">
        <v>19.308543</v>
      </c>
      <c r="AH93">
        <v>21.057870999999999</v>
      </c>
      <c r="AI93">
        <v>0</v>
      </c>
      <c r="AJ93">
        <v>0</v>
      </c>
      <c r="AK93">
        <v>25.518878999999998</v>
      </c>
      <c r="AL93">
        <v>2.4715280000000002</v>
      </c>
      <c r="AM93">
        <v>0</v>
      </c>
      <c r="AN93">
        <v>0.57334099999999999</v>
      </c>
      <c r="AO93">
        <v>0.85271799999999998</v>
      </c>
      <c r="AP93">
        <v>4.9538830000000003</v>
      </c>
      <c r="AQ93">
        <v>30.088750000000001</v>
      </c>
      <c r="AR93">
        <v>6.404083</v>
      </c>
      <c r="AS93">
        <v>9.1037759999999999</v>
      </c>
      <c r="AT93">
        <v>19.336023000000001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81.209999999999994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1978.0431099999998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330.220305</v>
      </c>
      <c r="L94">
        <v>442.82833499999998</v>
      </c>
      <c r="M94">
        <v>43.506</v>
      </c>
      <c r="N94">
        <v>88.969769999999997</v>
      </c>
      <c r="O94">
        <v>119.559926</v>
      </c>
      <c r="P94">
        <v>85.561800000000005</v>
      </c>
      <c r="Q94">
        <v>6.6951869999999998</v>
      </c>
      <c r="R94">
        <v>32.455475999999997</v>
      </c>
      <c r="S94">
        <v>21.553452</v>
      </c>
      <c r="T94">
        <v>0</v>
      </c>
      <c r="U94">
        <v>404.86683599999998</v>
      </c>
      <c r="V94">
        <v>18.813928000000001</v>
      </c>
      <c r="W94">
        <v>42.546450999999998</v>
      </c>
      <c r="X94">
        <v>95.075112000000004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15.931754</v>
      </c>
      <c r="AF94">
        <v>8.579383</v>
      </c>
      <c r="AG94">
        <v>19.308543</v>
      </c>
      <c r="AH94">
        <v>21.057870999999999</v>
      </c>
      <c r="AI94">
        <v>0</v>
      </c>
      <c r="AJ94">
        <v>0</v>
      </c>
      <c r="AK94">
        <v>25.518878999999998</v>
      </c>
      <c r="AL94">
        <v>2.4715280000000002</v>
      </c>
      <c r="AM94">
        <v>0</v>
      </c>
      <c r="AN94">
        <v>0.57334099999999999</v>
      </c>
      <c r="AO94">
        <v>0.85271799999999998</v>
      </c>
      <c r="AP94">
        <v>4.9538830000000003</v>
      </c>
      <c r="AQ94">
        <v>30.088750000000001</v>
      </c>
      <c r="AR94">
        <v>6.404083</v>
      </c>
      <c r="AS94">
        <v>9.1037759999999999</v>
      </c>
      <c r="AT94">
        <v>19.336023000000001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78.31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1975.1431099999998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330.220305</v>
      </c>
      <c r="L95">
        <v>391.00895000000003</v>
      </c>
      <c r="M95">
        <v>43.506</v>
      </c>
      <c r="N95">
        <v>88.969769999999997</v>
      </c>
      <c r="O95">
        <v>119.559926</v>
      </c>
      <c r="P95">
        <v>85.561800000000005</v>
      </c>
      <c r="Q95">
        <v>5.3791060000000002</v>
      </c>
      <c r="R95">
        <v>32.455475999999997</v>
      </c>
      <c r="S95">
        <v>17.006495000000001</v>
      </c>
      <c r="T95">
        <v>0</v>
      </c>
      <c r="U95">
        <v>404.86683599999998</v>
      </c>
      <c r="V95">
        <v>18.813928000000001</v>
      </c>
      <c r="W95">
        <v>42.546450999999998</v>
      </c>
      <c r="X95">
        <v>95.075112000000004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15.931754</v>
      </c>
      <c r="AF95">
        <v>8.579383</v>
      </c>
      <c r="AG95">
        <v>19.308543</v>
      </c>
      <c r="AH95">
        <v>21.057870999999999</v>
      </c>
      <c r="AI95">
        <v>0</v>
      </c>
      <c r="AJ95">
        <v>0</v>
      </c>
      <c r="AK95">
        <v>25.518878999999998</v>
      </c>
      <c r="AL95">
        <v>12.357638</v>
      </c>
      <c r="AM95">
        <v>0</v>
      </c>
      <c r="AN95">
        <v>0.57334099999999999</v>
      </c>
      <c r="AO95">
        <v>0.85271799999999998</v>
      </c>
      <c r="AP95">
        <v>4.9538830000000003</v>
      </c>
      <c r="AQ95">
        <v>30.088750000000001</v>
      </c>
      <c r="AR95">
        <v>6.404083</v>
      </c>
      <c r="AS95">
        <v>9.1037759999999999</v>
      </c>
      <c r="AT95">
        <v>19.336023000000001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76.38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1925.4167969999999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330.220305</v>
      </c>
      <c r="L96">
        <v>379.61895099999998</v>
      </c>
      <c r="M96">
        <v>43.506</v>
      </c>
      <c r="N96">
        <v>88.969769999999997</v>
      </c>
      <c r="O96">
        <v>119.559926</v>
      </c>
      <c r="P96">
        <v>85.561800000000005</v>
      </c>
      <c r="Q96">
        <v>4.2419320000000003</v>
      </c>
      <c r="R96">
        <v>32.455475999999997</v>
      </c>
      <c r="S96">
        <v>17.006495000000001</v>
      </c>
      <c r="T96">
        <v>0</v>
      </c>
      <c r="U96">
        <v>404.86683599999998</v>
      </c>
      <c r="V96">
        <v>18.813928000000001</v>
      </c>
      <c r="W96">
        <v>42.546450999999998</v>
      </c>
      <c r="X96">
        <v>95.075112000000004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15.931754</v>
      </c>
      <c r="AF96">
        <v>8.579383</v>
      </c>
      <c r="AG96">
        <v>19.308543</v>
      </c>
      <c r="AH96">
        <v>21.057870999999999</v>
      </c>
      <c r="AI96">
        <v>0</v>
      </c>
      <c r="AJ96">
        <v>0</v>
      </c>
      <c r="AK96">
        <v>25.518878999999998</v>
      </c>
      <c r="AL96">
        <v>68.528717999999998</v>
      </c>
      <c r="AM96">
        <v>0</v>
      </c>
      <c r="AN96">
        <v>0.57334099999999999</v>
      </c>
      <c r="AO96">
        <v>0.85271799999999998</v>
      </c>
      <c r="AP96">
        <v>4.9538830000000003</v>
      </c>
      <c r="AQ96">
        <v>30.088750000000001</v>
      </c>
      <c r="AR96">
        <v>6.404083</v>
      </c>
      <c r="AS96">
        <v>9.1037759999999999</v>
      </c>
      <c r="AT96">
        <v>19.336023000000001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73.48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1966.1607039999999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330.220305</v>
      </c>
      <c r="L97">
        <v>379.61895099999998</v>
      </c>
      <c r="M97">
        <v>43.506</v>
      </c>
      <c r="N97">
        <v>88.969769999999997</v>
      </c>
      <c r="O97">
        <v>119.559926</v>
      </c>
      <c r="P97">
        <v>85.561800000000005</v>
      </c>
      <c r="Q97">
        <v>4.2419320000000003</v>
      </c>
      <c r="R97">
        <v>32.455475999999997</v>
      </c>
      <c r="S97">
        <v>17.006495000000001</v>
      </c>
      <c r="T97">
        <v>0</v>
      </c>
      <c r="U97">
        <v>404.86683599999998</v>
      </c>
      <c r="V97">
        <v>18.813928000000001</v>
      </c>
      <c r="W97">
        <v>42.546450999999998</v>
      </c>
      <c r="X97">
        <v>95.075112000000004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15.931754</v>
      </c>
      <c r="AF97">
        <v>8.579383</v>
      </c>
      <c r="AG97">
        <v>19.308543</v>
      </c>
      <c r="AH97">
        <v>21.057870999999999</v>
      </c>
      <c r="AI97">
        <v>0</v>
      </c>
      <c r="AJ97">
        <v>0</v>
      </c>
      <c r="AK97">
        <v>25.518878999999998</v>
      </c>
      <c r="AL97">
        <v>53.924236999999998</v>
      </c>
      <c r="AM97">
        <v>0</v>
      </c>
      <c r="AN97">
        <v>0.57334099999999999</v>
      </c>
      <c r="AO97">
        <v>0.85271799999999998</v>
      </c>
      <c r="AP97">
        <v>4.9538830000000003</v>
      </c>
      <c r="AQ97">
        <v>30.088750000000001</v>
      </c>
      <c r="AR97">
        <v>6.404083</v>
      </c>
      <c r="AS97">
        <v>9.1037759999999999</v>
      </c>
      <c r="AT97">
        <v>19.336023000000001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72.510000000000005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1950.5862229999998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330.220305</v>
      </c>
      <c r="L98">
        <v>379.61895099999998</v>
      </c>
      <c r="M98">
        <v>43.506</v>
      </c>
      <c r="N98">
        <v>88.969769999999997</v>
      </c>
      <c r="O98">
        <v>119.559926</v>
      </c>
      <c r="P98">
        <v>85.561800000000005</v>
      </c>
      <c r="Q98">
        <v>4.2419320000000003</v>
      </c>
      <c r="R98">
        <v>32.455475999999997</v>
      </c>
      <c r="S98">
        <v>17.006495000000001</v>
      </c>
      <c r="T98">
        <v>0</v>
      </c>
      <c r="U98">
        <v>404.86683599999998</v>
      </c>
      <c r="V98">
        <v>18.813928000000001</v>
      </c>
      <c r="W98">
        <v>42.546450999999998</v>
      </c>
      <c r="X98">
        <v>95.075112000000004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15.931754</v>
      </c>
      <c r="AF98">
        <v>8.579383</v>
      </c>
      <c r="AG98">
        <v>19.308543</v>
      </c>
      <c r="AH98">
        <v>21.057870999999999</v>
      </c>
      <c r="AI98">
        <v>0</v>
      </c>
      <c r="AJ98">
        <v>0</v>
      </c>
      <c r="AK98">
        <v>25.518878999999998</v>
      </c>
      <c r="AL98">
        <v>53.924236999999998</v>
      </c>
      <c r="AM98">
        <v>0</v>
      </c>
      <c r="AN98">
        <v>0.57334099999999999</v>
      </c>
      <c r="AO98">
        <v>0.85271799999999998</v>
      </c>
      <c r="AP98">
        <v>4.9538830000000003</v>
      </c>
      <c r="AQ98">
        <v>30.088750000000001</v>
      </c>
      <c r="AR98">
        <v>6.404083</v>
      </c>
      <c r="AS98">
        <v>11.704853999999999</v>
      </c>
      <c r="AT98">
        <v>19.336023000000001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70.58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1951.2573009999999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7.7468145182499955</v>
      </c>
      <c r="L99">
        <f t="shared" si="2"/>
        <v>11.831606924249989</v>
      </c>
      <c r="M99">
        <f t="shared" si="2"/>
        <v>1.7938974000000023</v>
      </c>
      <c r="N99">
        <f t="shared" si="2"/>
        <v>1.9616371999999975</v>
      </c>
      <c r="O99">
        <f t="shared" si="2"/>
        <v>2.8192112129999987</v>
      </c>
      <c r="P99">
        <f t="shared" si="2"/>
        <v>2.0534832000000041</v>
      </c>
      <c r="Q99">
        <f t="shared" si="2"/>
        <v>0.16319059974999992</v>
      </c>
      <c r="R99">
        <f t="shared" si="2"/>
        <v>0.75508336125000108</v>
      </c>
      <c r="S99">
        <f t="shared" si="2"/>
        <v>0.50807000025000015</v>
      </c>
      <c r="T99">
        <f t="shared" si="2"/>
        <v>0</v>
      </c>
      <c r="U99">
        <f t="shared" si="2"/>
        <v>9.7168040640000104</v>
      </c>
      <c r="V99">
        <f t="shared" si="2"/>
        <v>0.4687143080000008</v>
      </c>
      <c r="W99">
        <f t="shared" si="2"/>
        <v>1.0384348812500004</v>
      </c>
      <c r="X99">
        <f t="shared" si="2"/>
        <v>2.2818026880000057</v>
      </c>
      <c r="Y99">
        <f t="shared" si="2"/>
        <v>0</v>
      </c>
      <c r="Z99">
        <f t="shared" si="2"/>
        <v>6.4144857999999985E-2</v>
      </c>
      <c r="AA99">
        <f t="shared" si="2"/>
        <v>0.12987102724999997</v>
      </c>
      <c r="AB99">
        <f t="shared" si="2"/>
        <v>0.18702903225000009</v>
      </c>
      <c r="AC99">
        <f t="shared" si="2"/>
        <v>4.6819612000000004E-2</v>
      </c>
      <c r="AD99">
        <f t="shared" si="2"/>
        <v>0.16794427674999995</v>
      </c>
      <c r="AE99">
        <f t="shared" si="2"/>
        <v>0.55761139000000026</v>
      </c>
      <c r="AF99">
        <f t="shared" si="2"/>
        <v>0.31915305100000008</v>
      </c>
      <c r="AG99">
        <f t="shared" si="2"/>
        <v>0.46340503200000094</v>
      </c>
      <c r="AH99">
        <f t="shared" si="2"/>
        <v>0.95218198300000023</v>
      </c>
      <c r="AI99">
        <f t="shared" si="2"/>
        <v>9.2018469000000006E-2</v>
      </c>
      <c r="AJ99">
        <f t="shared" si="2"/>
        <v>0</v>
      </c>
      <c r="AK99">
        <f t="shared" si="2"/>
        <v>0.61245309600000031</v>
      </c>
      <c r="AL99">
        <f t="shared" si="2"/>
        <v>0.41513236274999987</v>
      </c>
      <c r="AM99">
        <f t="shared" si="2"/>
        <v>6.4447531750000009E-2</v>
      </c>
      <c r="AN99">
        <f t="shared" si="2"/>
        <v>1.3760183999999984E-2</v>
      </c>
      <c r="AO99">
        <f t="shared" si="2"/>
        <v>2.5155173499999978E-2</v>
      </c>
      <c r="AP99">
        <f t="shared" si="2"/>
        <v>0.1429455372500002</v>
      </c>
      <c r="AQ99">
        <f t="shared" si="2"/>
        <v>0.63466552724999925</v>
      </c>
      <c r="AR99">
        <f t="shared" si="2"/>
        <v>0.29512149749999983</v>
      </c>
      <c r="AS99">
        <f t="shared" si="2"/>
        <v>0.26439055050000032</v>
      </c>
      <c r="AT99">
        <f t="shared" si="2"/>
        <v>0.44806804000000044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2.4730825000000016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51.508151089750008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W2" t="s">
        <v>19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45.693055000000001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45.693055000000001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45.693055000000001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45.693055000000001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45.693055000000001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45.693055000000001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45.693055000000001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45.693055000000001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45.693055000000001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45.693055000000001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45.693055000000001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45.693055000000001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45.693055000000001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45.693055000000001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45.693055000000001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45.693055000000001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9.138611000000002E-2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9.138611000000002E-2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45232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237.83</v>
      </c>
      <c r="C3" s="34">
        <v>58.01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95.13</v>
      </c>
      <c r="N3">
        <v>271.91000000000003</v>
      </c>
      <c r="O3">
        <v>101.26</v>
      </c>
      <c r="P3">
        <v>2.25</v>
      </c>
      <c r="Q3">
        <v>10.050000000000001</v>
      </c>
      <c r="R3" s="93">
        <v>0</v>
      </c>
      <c r="S3" s="93">
        <v>0</v>
      </c>
      <c r="T3" s="93">
        <v>0</v>
      </c>
      <c r="U3">
        <v>2.08</v>
      </c>
      <c r="V3">
        <v>0</v>
      </c>
      <c r="W3">
        <v>2.7</v>
      </c>
      <c r="X3">
        <v>15</v>
      </c>
      <c r="Y3">
        <v>5</v>
      </c>
      <c r="Z3">
        <v>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5.6</v>
      </c>
      <c r="AH3">
        <v>15.17</v>
      </c>
      <c r="AI3">
        <v>15.17</v>
      </c>
      <c r="AJ3">
        <v>27.07</v>
      </c>
      <c r="AK3">
        <v>0</v>
      </c>
      <c r="AL3">
        <v>0</v>
      </c>
    </row>
    <row r="4" spans="1:38">
      <c r="A4" t="s">
        <v>46</v>
      </c>
      <c r="B4" s="34">
        <v>237.83</v>
      </c>
      <c r="C4" s="34">
        <v>58.01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95.13</v>
      </c>
      <c r="N4">
        <v>271.91000000000003</v>
      </c>
      <c r="O4">
        <v>101.26</v>
      </c>
      <c r="P4">
        <v>2.25</v>
      </c>
      <c r="Q4">
        <v>9.94</v>
      </c>
      <c r="R4" s="93">
        <v>0</v>
      </c>
      <c r="S4" s="93">
        <v>0</v>
      </c>
      <c r="T4" s="93">
        <v>0</v>
      </c>
      <c r="U4">
        <v>2.08</v>
      </c>
      <c r="V4">
        <v>0</v>
      </c>
      <c r="W4">
        <v>2.7</v>
      </c>
      <c r="X4">
        <v>15</v>
      </c>
      <c r="Y4">
        <v>5</v>
      </c>
      <c r="Z4">
        <v>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5.6</v>
      </c>
      <c r="AH4">
        <v>15.07</v>
      </c>
      <c r="AI4">
        <v>15.07</v>
      </c>
      <c r="AJ4">
        <v>27.07</v>
      </c>
      <c r="AK4">
        <v>0</v>
      </c>
      <c r="AL4">
        <v>0</v>
      </c>
    </row>
    <row r="5" spans="1:38">
      <c r="A5" t="s">
        <v>47</v>
      </c>
      <c r="B5" s="34">
        <v>237.83</v>
      </c>
      <c r="C5" s="34">
        <v>58.01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95.13</v>
      </c>
      <c r="N5">
        <v>271.91000000000003</v>
      </c>
      <c r="O5">
        <v>101.26</v>
      </c>
      <c r="P5">
        <v>2.25</v>
      </c>
      <c r="Q5">
        <v>9.8000000000000007</v>
      </c>
      <c r="R5" s="93">
        <v>0</v>
      </c>
      <c r="S5" s="93">
        <v>0</v>
      </c>
      <c r="T5" s="93">
        <v>0</v>
      </c>
      <c r="U5">
        <v>2.08</v>
      </c>
      <c r="V5">
        <v>0</v>
      </c>
      <c r="W5">
        <v>2.7</v>
      </c>
      <c r="X5">
        <v>15</v>
      </c>
      <c r="Y5">
        <v>5</v>
      </c>
      <c r="Z5">
        <v>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5.6</v>
      </c>
      <c r="AH5">
        <v>14.84</v>
      </c>
      <c r="AI5">
        <v>14.84</v>
      </c>
      <c r="AJ5">
        <v>27.07</v>
      </c>
      <c r="AK5">
        <v>0</v>
      </c>
      <c r="AL5">
        <v>0</v>
      </c>
    </row>
    <row r="6" spans="1:38">
      <c r="A6" t="s">
        <v>48</v>
      </c>
      <c r="B6" s="34">
        <v>237.83</v>
      </c>
      <c r="C6" s="34">
        <v>58.01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95.13</v>
      </c>
      <c r="N6">
        <v>271.91000000000003</v>
      </c>
      <c r="O6">
        <v>101.26</v>
      </c>
      <c r="P6">
        <v>2.25</v>
      </c>
      <c r="Q6">
        <v>9.26</v>
      </c>
      <c r="R6" s="93">
        <v>0</v>
      </c>
      <c r="S6" s="93">
        <v>0</v>
      </c>
      <c r="T6" s="93">
        <v>0</v>
      </c>
      <c r="U6">
        <v>2.08</v>
      </c>
      <c r="V6">
        <v>0</v>
      </c>
      <c r="W6">
        <v>2.7</v>
      </c>
      <c r="X6">
        <v>15</v>
      </c>
      <c r="Y6">
        <v>5</v>
      </c>
      <c r="Z6">
        <v>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5.6</v>
      </c>
      <c r="AH6">
        <v>14.51</v>
      </c>
      <c r="AI6">
        <v>14.51</v>
      </c>
      <c r="AJ6">
        <v>27.07</v>
      </c>
      <c r="AK6">
        <v>0</v>
      </c>
      <c r="AL6">
        <v>0</v>
      </c>
    </row>
    <row r="7" spans="1:38">
      <c r="A7" t="s">
        <v>49</v>
      </c>
      <c r="B7" s="34">
        <v>237.83</v>
      </c>
      <c r="C7" s="34">
        <v>58.01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95.13</v>
      </c>
      <c r="N7">
        <v>271.91000000000003</v>
      </c>
      <c r="O7">
        <v>101.26</v>
      </c>
      <c r="P7">
        <v>2.25</v>
      </c>
      <c r="Q7">
        <v>8.65</v>
      </c>
      <c r="R7" s="93">
        <v>0</v>
      </c>
      <c r="S7" s="93">
        <v>0</v>
      </c>
      <c r="T7" s="93">
        <v>0</v>
      </c>
      <c r="U7">
        <v>2.08</v>
      </c>
      <c r="V7">
        <v>0</v>
      </c>
      <c r="W7">
        <v>2.7</v>
      </c>
      <c r="X7">
        <v>15</v>
      </c>
      <c r="Y7">
        <v>5</v>
      </c>
      <c r="Z7">
        <v>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5.6</v>
      </c>
      <c r="AH7">
        <v>14.41</v>
      </c>
      <c r="AI7">
        <v>14.41</v>
      </c>
      <c r="AJ7">
        <v>27.07</v>
      </c>
      <c r="AK7">
        <v>0</v>
      </c>
      <c r="AL7">
        <v>0</v>
      </c>
    </row>
    <row r="8" spans="1:38">
      <c r="A8" t="s">
        <v>50</v>
      </c>
      <c r="B8" s="34">
        <v>237.83</v>
      </c>
      <c r="C8" s="34">
        <v>58.01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95.13</v>
      </c>
      <c r="N8">
        <v>271.91000000000003</v>
      </c>
      <c r="O8">
        <v>101.26</v>
      </c>
      <c r="P8">
        <v>2.25</v>
      </c>
      <c r="Q8">
        <v>8.26</v>
      </c>
      <c r="R8" s="93">
        <v>0</v>
      </c>
      <c r="S8" s="93">
        <v>0</v>
      </c>
      <c r="T8" s="93">
        <v>0</v>
      </c>
      <c r="U8">
        <v>2.08</v>
      </c>
      <c r="V8">
        <v>0</v>
      </c>
      <c r="W8">
        <v>2.7</v>
      </c>
      <c r="X8">
        <v>15</v>
      </c>
      <c r="Y8">
        <v>5</v>
      </c>
      <c r="Z8">
        <v>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5.6</v>
      </c>
      <c r="AH8">
        <v>14.28</v>
      </c>
      <c r="AI8">
        <v>14.28</v>
      </c>
      <c r="AJ8">
        <v>27.07</v>
      </c>
      <c r="AK8">
        <v>0</v>
      </c>
      <c r="AL8">
        <v>0</v>
      </c>
    </row>
    <row r="9" spans="1:38">
      <c r="A9" t="s">
        <v>51</v>
      </c>
      <c r="B9" s="34">
        <v>237.83</v>
      </c>
      <c r="C9" s="34">
        <v>58.01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95.13</v>
      </c>
      <c r="N9">
        <v>271.91000000000003</v>
      </c>
      <c r="O9">
        <v>101.26</v>
      </c>
      <c r="P9">
        <v>2.25</v>
      </c>
      <c r="Q9">
        <v>7.65</v>
      </c>
      <c r="R9" s="93">
        <v>0</v>
      </c>
      <c r="S9" s="93">
        <v>0</v>
      </c>
      <c r="T9" s="93">
        <v>0</v>
      </c>
      <c r="U9">
        <v>2.08</v>
      </c>
      <c r="V9">
        <v>0</v>
      </c>
      <c r="W9">
        <v>2.7</v>
      </c>
      <c r="X9">
        <v>15</v>
      </c>
      <c r="Y9">
        <v>5</v>
      </c>
      <c r="Z9">
        <v>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5.6</v>
      </c>
      <c r="AH9">
        <v>14.18</v>
      </c>
      <c r="AI9">
        <v>14.18</v>
      </c>
      <c r="AJ9">
        <v>27.07</v>
      </c>
      <c r="AK9">
        <v>0</v>
      </c>
      <c r="AL9">
        <v>0</v>
      </c>
    </row>
    <row r="10" spans="1:38">
      <c r="A10" t="s">
        <v>52</v>
      </c>
      <c r="B10" s="34">
        <v>237.83</v>
      </c>
      <c r="C10" s="34">
        <v>58.01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95.13</v>
      </c>
      <c r="N10">
        <v>271.91000000000003</v>
      </c>
      <c r="O10">
        <v>101.26</v>
      </c>
      <c r="P10">
        <v>2.25</v>
      </c>
      <c r="Q10">
        <v>7.41</v>
      </c>
      <c r="R10" s="93">
        <v>0</v>
      </c>
      <c r="S10" s="93">
        <v>0</v>
      </c>
      <c r="T10" s="93">
        <v>0</v>
      </c>
      <c r="U10">
        <v>2.08</v>
      </c>
      <c r="V10">
        <v>0</v>
      </c>
      <c r="W10">
        <v>2.7</v>
      </c>
      <c r="X10">
        <v>15</v>
      </c>
      <c r="Y10">
        <v>5</v>
      </c>
      <c r="Z10">
        <v>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5.6</v>
      </c>
      <c r="AH10">
        <v>10</v>
      </c>
      <c r="AI10">
        <v>10</v>
      </c>
      <c r="AJ10">
        <v>27.07</v>
      </c>
      <c r="AK10">
        <v>0</v>
      </c>
      <c r="AL10">
        <v>0</v>
      </c>
    </row>
    <row r="11" spans="1:38">
      <c r="A11" t="s">
        <v>53</v>
      </c>
      <c r="B11" s="34">
        <v>237.83</v>
      </c>
      <c r="C11" s="34">
        <v>74.13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99</v>
      </c>
      <c r="N11">
        <v>271.91000000000003</v>
      </c>
      <c r="O11">
        <v>101.26</v>
      </c>
      <c r="P11">
        <v>2.25</v>
      </c>
      <c r="Q11">
        <v>7.41</v>
      </c>
      <c r="R11" s="93">
        <v>0</v>
      </c>
      <c r="S11" s="93">
        <v>0</v>
      </c>
      <c r="T11" s="93">
        <v>0</v>
      </c>
      <c r="U11">
        <v>2.08</v>
      </c>
      <c r="V11">
        <v>0</v>
      </c>
      <c r="W11">
        <v>2.7</v>
      </c>
      <c r="X11">
        <v>15</v>
      </c>
      <c r="Y11">
        <v>5</v>
      </c>
      <c r="Z11">
        <v>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5.6</v>
      </c>
      <c r="AH11">
        <v>10</v>
      </c>
      <c r="AI11">
        <v>10</v>
      </c>
      <c r="AJ11">
        <v>27.07</v>
      </c>
      <c r="AK11">
        <v>0</v>
      </c>
      <c r="AL11">
        <v>0</v>
      </c>
    </row>
    <row r="12" spans="1:38">
      <c r="A12" t="s">
        <v>54</v>
      </c>
      <c r="B12" s="34">
        <v>237.83</v>
      </c>
      <c r="C12" s="34">
        <v>74.13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99</v>
      </c>
      <c r="N12">
        <v>271.91000000000003</v>
      </c>
      <c r="O12">
        <v>101.26</v>
      </c>
      <c r="P12">
        <v>2.25</v>
      </c>
      <c r="Q12">
        <v>7.41</v>
      </c>
      <c r="R12" s="93">
        <v>0</v>
      </c>
      <c r="S12" s="93">
        <v>0</v>
      </c>
      <c r="T12" s="93">
        <v>0</v>
      </c>
      <c r="U12">
        <v>2.08</v>
      </c>
      <c r="V12">
        <v>0</v>
      </c>
      <c r="W12">
        <v>2.7</v>
      </c>
      <c r="X12">
        <v>15</v>
      </c>
      <c r="Y12">
        <v>5</v>
      </c>
      <c r="Z12">
        <v>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5.6</v>
      </c>
      <c r="AH12">
        <v>10</v>
      </c>
      <c r="AI12">
        <v>10</v>
      </c>
      <c r="AJ12">
        <v>27.07</v>
      </c>
      <c r="AK12">
        <v>0</v>
      </c>
      <c r="AL12">
        <v>0</v>
      </c>
    </row>
    <row r="13" spans="1:38">
      <c r="A13" t="s">
        <v>55</v>
      </c>
      <c r="B13" s="34">
        <v>237.83</v>
      </c>
      <c r="C13" s="34">
        <v>74.13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71.930000000000007</v>
      </c>
      <c r="N13">
        <v>271.91000000000003</v>
      </c>
      <c r="O13">
        <v>101.26</v>
      </c>
      <c r="P13">
        <v>2.25</v>
      </c>
      <c r="Q13">
        <v>7.41</v>
      </c>
      <c r="R13" s="93">
        <v>0</v>
      </c>
      <c r="S13" s="93">
        <v>0</v>
      </c>
      <c r="T13" s="93">
        <v>0</v>
      </c>
      <c r="U13">
        <v>2.08</v>
      </c>
      <c r="V13">
        <v>0</v>
      </c>
      <c r="W13">
        <v>2.7</v>
      </c>
      <c r="X13">
        <v>15</v>
      </c>
      <c r="Y13">
        <v>5</v>
      </c>
      <c r="Z13">
        <v>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5.6</v>
      </c>
      <c r="AH13">
        <v>10</v>
      </c>
      <c r="AI13">
        <v>10</v>
      </c>
      <c r="AJ13">
        <v>27.07</v>
      </c>
      <c r="AK13">
        <v>0</v>
      </c>
      <c r="AL13">
        <v>0</v>
      </c>
    </row>
    <row r="14" spans="1:38">
      <c r="A14" t="s">
        <v>56</v>
      </c>
      <c r="B14" s="34">
        <v>237.83</v>
      </c>
      <c r="C14" s="34">
        <v>74.13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71.930000000000007</v>
      </c>
      <c r="N14">
        <v>271.91000000000003</v>
      </c>
      <c r="O14">
        <v>101.26</v>
      </c>
      <c r="P14">
        <v>2.25</v>
      </c>
      <c r="Q14">
        <v>7.41</v>
      </c>
      <c r="R14" s="93">
        <v>0</v>
      </c>
      <c r="S14" s="93">
        <v>0</v>
      </c>
      <c r="T14" s="93">
        <v>0</v>
      </c>
      <c r="U14">
        <v>2.08</v>
      </c>
      <c r="V14">
        <v>0</v>
      </c>
      <c r="W14">
        <v>2.7</v>
      </c>
      <c r="X14">
        <v>15</v>
      </c>
      <c r="Y14">
        <v>5</v>
      </c>
      <c r="Z14">
        <v>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5.6</v>
      </c>
      <c r="AH14">
        <v>10</v>
      </c>
      <c r="AI14">
        <v>10</v>
      </c>
      <c r="AJ14">
        <v>27.07</v>
      </c>
      <c r="AK14">
        <v>0</v>
      </c>
      <c r="AL14">
        <v>0</v>
      </c>
    </row>
    <row r="15" spans="1:38">
      <c r="A15" t="s">
        <v>57</v>
      </c>
      <c r="B15" s="34">
        <v>237.83</v>
      </c>
      <c r="C15" s="34">
        <v>74.13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71.930000000000007</v>
      </c>
      <c r="N15">
        <v>271.91000000000003</v>
      </c>
      <c r="O15">
        <v>101.26</v>
      </c>
      <c r="P15">
        <v>2.25</v>
      </c>
      <c r="Q15">
        <v>7.41</v>
      </c>
      <c r="R15" s="93">
        <v>0</v>
      </c>
      <c r="S15" s="93">
        <v>0</v>
      </c>
      <c r="T15" s="93">
        <v>0</v>
      </c>
      <c r="U15">
        <v>2</v>
      </c>
      <c r="V15">
        <v>0</v>
      </c>
      <c r="W15">
        <v>2.7</v>
      </c>
      <c r="X15">
        <v>15</v>
      </c>
      <c r="Y15">
        <v>5</v>
      </c>
      <c r="Z15">
        <v>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5.6</v>
      </c>
      <c r="AH15">
        <v>10</v>
      </c>
      <c r="AI15">
        <v>10</v>
      </c>
      <c r="AJ15">
        <v>26.1</v>
      </c>
      <c r="AK15">
        <v>0</v>
      </c>
      <c r="AL15">
        <v>0</v>
      </c>
    </row>
    <row r="16" spans="1:38">
      <c r="A16" t="s">
        <v>58</v>
      </c>
      <c r="B16" s="34">
        <v>237.83</v>
      </c>
      <c r="C16" s="34">
        <v>74.13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71.930000000000007</v>
      </c>
      <c r="N16">
        <v>271.91000000000003</v>
      </c>
      <c r="O16">
        <v>101.26</v>
      </c>
      <c r="P16">
        <v>2.25</v>
      </c>
      <c r="Q16">
        <v>7.41</v>
      </c>
      <c r="R16" s="93">
        <v>0</v>
      </c>
      <c r="S16" s="93">
        <v>0</v>
      </c>
      <c r="T16" s="93">
        <v>0</v>
      </c>
      <c r="U16">
        <v>2</v>
      </c>
      <c r="V16">
        <v>0</v>
      </c>
      <c r="W16">
        <v>2.7</v>
      </c>
      <c r="X16">
        <v>15</v>
      </c>
      <c r="Y16">
        <v>5</v>
      </c>
      <c r="Z16">
        <v>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5.6</v>
      </c>
      <c r="AH16">
        <v>10</v>
      </c>
      <c r="AI16">
        <v>10</v>
      </c>
      <c r="AJ16">
        <v>26.1</v>
      </c>
      <c r="AK16">
        <v>0</v>
      </c>
      <c r="AL16">
        <v>0</v>
      </c>
    </row>
    <row r="17" spans="1:38">
      <c r="A17" t="s">
        <v>59</v>
      </c>
      <c r="B17" s="34">
        <v>237.83</v>
      </c>
      <c r="C17" s="34">
        <v>74.13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71.930000000000007</v>
      </c>
      <c r="N17">
        <v>271.91000000000003</v>
      </c>
      <c r="O17">
        <v>101.26</v>
      </c>
      <c r="P17">
        <v>2.25</v>
      </c>
      <c r="Q17">
        <v>7.41</v>
      </c>
      <c r="R17" s="93">
        <v>0</v>
      </c>
      <c r="S17" s="93">
        <v>0</v>
      </c>
      <c r="T17" s="93">
        <v>0</v>
      </c>
      <c r="U17">
        <v>2</v>
      </c>
      <c r="V17">
        <v>0</v>
      </c>
      <c r="W17">
        <v>2.7</v>
      </c>
      <c r="X17">
        <v>15</v>
      </c>
      <c r="Y17">
        <v>5</v>
      </c>
      <c r="Z17">
        <v>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5.6</v>
      </c>
      <c r="AH17">
        <v>10</v>
      </c>
      <c r="AI17">
        <v>10</v>
      </c>
      <c r="AJ17">
        <v>26.1</v>
      </c>
      <c r="AK17">
        <v>0</v>
      </c>
      <c r="AL17">
        <v>0</v>
      </c>
    </row>
    <row r="18" spans="1:38">
      <c r="A18" t="s">
        <v>60</v>
      </c>
      <c r="B18" s="34">
        <v>237.83</v>
      </c>
      <c r="C18" s="34">
        <v>74.13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71.930000000000007</v>
      </c>
      <c r="N18">
        <v>271.91000000000003</v>
      </c>
      <c r="O18">
        <v>101.26</v>
      </c>
      <c r="P18">
        <v>2.25</v>
      </c>
      <c r="Q18">
        <v>7.41</v>
      </c>
      <c r="R18" s="93">
        <v>0</v>
      </c>
      <c r="S18" s="93">
        <v>0</v>
      </c>
      <c r="T18" s="93">
        <v>0</v>
      </c>
      <c r="U18">
        <v>2</v>
      </c>
      <c r="V18">
        <v>0</v>
      </c>
      <c r="W18">
        <v>2.7</v>
      </c>
      <c r="X18">
        <v>15</v>
      </c>
      <c r="Y18">
        <v>5</v>
      </c>
      <c r="Z18">
        <v>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5.6</v>
      </c>
      <c r="AH18">
        <v>10</v>
      </c>
      <c r="AI18">
        <v>10</v>
      </c>
      <c r="AJ18">
        <v>26.1</v>
      </c>
      <c r="AK18">
        <v>0</v>
      </c>
      <c r="AL18">
        <v>0</v>
      </c>
    </row>
    <row r="19" spans="1:38">
      <c r="A19" t="s">
        <v>61</v>
      </c>
      <c r="B19" s="34">
        <v>237.83</v>
      </c>
      <c r="C19" s="34">
        <v>74.13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71.930000000000007</v>
      </c>
      <c r="N19">
        <v>271.91000000000003</v>
      </c>
      <c r="O19">
        <v>101.26</v>
      </c>
      <c r="P19">
        <v>2.1800000000000002</v>
      </c>
      <c r="Q19">
        <v>7.41</v>
      </c>
      <c r="R19" s="93">
        <v>0</v>
      </c>
      <c r="S19" s="93">
        <v>0</v>
      </c>
      <c r="T19" s="93">
        <v>0</v>
      </c>
      <c r="U19">
        <v>2</v>
      </c>
      <c r="V19">
        <v>0</v>
      </c>
      <c r="W19">
        <v>2.7</v>
      </c>
      <c r="X19">
        <v>15</v>
      </c>
      <c r="Y19">
        <v>5</v>
      </c>
      <c r="Z19">
        <v>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5.6</v>
      </c>
      <c r="AH19">
        <v>10</v>
      </c>
      <c r="AI19">
        <v>10</v>
      </c>
      <c r="AJ19">
        <v>26.1</v>
      </c>
      <c r="AK19">
        <v>0</v>
      </c>
      <c r="AL19">
        <v>0</v>
      </c>
    </row>
    <row r="20" spans="1:38">
      <c r="A20" t="s">
        <v>62</v>
      </c>
      <c r="B20" s="34">
        <v>237.83</v>
      </c>
      <c r="C20" s="34">
        <v>74.13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71.930000000000007</v>
      </c>
      <c r="N20">
        <v>271.91000000000003</v>
      </c>
      <c r="O20">
        <v>101.26</v>
      </c>
      <c r="P20">
        <v>2.1800000000000002</v>
      </c>
      <c r="Q20">
        <v>7.41</v>
      </c>
      <c r="R20" s="93">
        <v>0</v>
      </c>
      <c r="S20" s="93">
        <v>0</v>
      </c>
      <c r="T20" s="93">
        <v>0</v>
      </c>
      <c r="U20">
        <v>2</v>
      </c>
      <c r="V20">
        <v>0</v>
      </c>
      <c r="W20">
        <v>2.7</v>
      </c>
      <c r="X20">
        <v>15</v>
      </c>
      <c r="Y20">
        <v>5</v>
      </c>
      <c r="Z20">
        <v>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5.6</v>
      </c>
      <c r="AH20">
        <v>10</v>
      </c>
      <c r="AI20">
        <v>10</v>
      </c>
      <c r="AJ20">
        <v>26.1</v>
      </c>
      <c r="AK20">
        <v>0</v>
      </c>
      <c r="AL20">
        <v>0</v>
      </c>
    </row>
    <row r="21" spans="1:38">
      <c r="A21" t="s">
        <v>63</v>
      </c>
      <c r="B21" s="34">
        <v>237.83</v>
      </c>
      <c r="C21" s="34">
        <v>74.13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71.930000000000007</v>
      </c>
      <c r="N21">
        <v>271.91000000000003</v>
      </c>
      <c r="O21">
        <v>101.26</v>
      </c>
      <c r="P21">
        <v>2.1800000000000002</v>
      </c>
      <c r="Q21">
        <v>7.41</v>
      </c>
      <c r="R21" s="93">
        <v>0</v>
      </c>
      <c r="S21" s="93">
        <v>0</v>
      </c>
      <c r="T21" s="93">
        <v>0</v>
      </c>
      <c r="U21">
        <v>2</v>
      </c>
      <c r="V21">
        <v>0</v>
      </c>
      <c r="W21">
        <v>2.7</v>
      </c>
      <c r="X21">
        <v>15</v>
      </c>
      <c r="Y21">
        <v>5</v>
      </c>
      <c r="Z21">
        <v>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5.6</v>
      </c>
      <c r="AH21">
        <v>10</v>
      </c>
      <c r="AI21">
        <v>10</v>
      </c>
      <c r="AJ21">
        <v>26.1</v>
      </c>
      <c r="AK21">
        <v>0</v>
      </c>
      <c r="AL21">
        <v>0</v>
      </c>
    </row>
    <row r="22" spans="1:38">
      <c r="A22" t="s">
        <v>64</v>
      </c>
      <c r="B22" s="34">
        <v>237.83</v>
      </c>
      <c r="C22" s="34">
        <v>74.13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99</v>
      </c>
      <c r="N22">
        <v>271.91000000000003</v>
      </c>
      <c r="O22">
        <v>101.26</v>
      </c>
      <c r="P22">
        <v>2.1800000000000002</v>
      </c>
      <c r="Q22">
        <v>7.7</v>
      </c>
      <c r="R22" s="93">
        <v>0</v>
      </c>
      <c r="S22" s="93">
        <v>0</v>
      </c>
      <c r="T22" s="93">
        <v>0</v>
      </c>
      <c r="U22">
        <v>2</v>
      </c>
      <c r="V22">
        <v>0</v>
      </c>
      <c r="W22">
        <v>2.7</v>
      </c>
      <c r="X22">
        <v>15</v>
      </c>
      <c r="Y22">
        <v>5</v>
      </c>
      <c r="Z22">
        <v>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5.6</v>
      </c>
      <c r="AH22">
        <v>10</v>
      </c>
      <c r="AI22">
        <v>10</v>
      </c>
      <c r="AJ22">
        <v>26.1</v>
      </c>
      <c r="AK22">
        <v>0</v>
      </c>
      <c r="AL22">
        <v>0</v>
      </c>
    </row>
    <row r="23" spans="1:38">
      <c r="A23" t="s">
        <v>65</v>
      </c>
      <c r="B23" s="34">
        <v>237.83</v>
      </c>
      <c r="C23" s="34">
        <v>74.13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99</v>
      </c>
      <c r="N23">
        <v>271.91000000000003</v>
      </c>
      <c r="O23">
        <v>101.26</v>
      </c>
      <c r="P23">
        <v>2.1800000000000002</v>
      </c>
      <c r="Q23">
        <v>8.57</v>
      </c>
      <c r="R23" s="93">
        <v>0</v>
      </c>
      <c r="S23" s="93">
        <v>0</v>
      </c>
      <c r="T23" s="93">
        <v>0</v>
      </c>
      <c r="U23">
        <v>2</v>
      </c>
      <c r="V23">
        <v>0</v>
      </c>
      <c r="W23">
        <v>2.7</v>
      </c>
      <c r="X23">
        <v>15</v>
      </c>
      <c r="Y23">
        <v>5</v>
      </c>
      <c r="Z23">
        <v>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5.6</v>
      </c>
      <c r="AH23">
        <v>10</v>
      </c>
      <c r="AI23">
        <v>10</v>
      </c>
      <c r="AJ23">
        <v>26.1</v>
      </c>
      <c r="AK23">
        <v>0</v>
      </c>
      <c r="AL23">
        <v>0</v>
      </c>
    </row>
    <row r="24" spans="1:38">
      <c r="A24" t="s">
        <v>66</v>
      </c>
      <c r="B24" s="34">
        <v>237.83</v>
      </c>
      <c r="C24" s="34">
        <v>74.13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99</v>
      </c>
      <c r="N24">
        <v>271.91000000000003</v>
      </c>
      <c r="O24">
        <v>101.26</v>
      </c>
      <c r="P24">
        <v>2.1800000000000002</v>
      </c>
      <c r="Q24">
        <v>8.7200000000000006</v>
      </c>
      <c r="R24" s="93">
        <v>0</v>
      </c>
      <c r="S24" s="93">
        <v>0</v>
      </c>
      <c r="T24" s="93">
        <v>0</v>
      </c>
      <c r="U24">
        <v>2</v>
      </c>
      <c r="V24">
        <v>0</v>
      </c>
      <c r="W24">
        <v>2.7</v>
      </c>
      <c r="X24">
        <v>15</v>
      </c>
      <c r="Y24">
        <v>5</v>
      </c>
      <c r="Z24">
        <v>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5.6</v>
      </c>
      <c r="AH24">
        <v>10</v>
      </c>
      <c r="AI24">
        <v>10</v>
      </c>
      <c r="AJ24">
        <v>26.1</v>
      </c>
      <c r="AK24">
        <v>0</v>
      </c>
      <c r="AL24">
        <v>0</v>
      </c>
    </row>
    <row r="25" spans="1:38">
      <c r="A25" t="s">
        <v>67</v>
      </c>
      <c r="B25" s="34">
        <v>237.83</v>
      </c>
      <c r="C25" s="34">
        <v>74.13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85.08</v>
      </c>
      <c r="N25">
        <v>271.91000000000003</v>
      </c>
      <c r="O25">
        <v>101.26</v>
      </c>
      <c r="P25">
        <v>2.1800000000000002</v>
      </c>
      <c r="Q25">
        <v>9.06</v>
      </c>
      <c r="R25" s="93">
        <v>0</v>
      </c>
      <c r="S25" s="93">
        <v>0</v>
      </c>
      <c r="T25" s="93">
        <v>0</v>
      </c>
      <c r="U25">
        <v>2</v>
      </c>
      <c r="V25">
        <v>0</v>
      </c>
      <c r="W25">
        <v>2.7</v>
      </c>
      <c r="X25">
        <v>15</v>
      </c>
      <c r="Y25">
        <v>5</v>
      </c>
      <c r="Z25">
        <v>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5.6</v>
      </c>
      <c r="AH25">
        <v>10</v>
      </c>
      <c r="AI25">
        <v>10</v>
      </c>
      <c r="AJ25">
        <v>27.07</v>
      </c>
      <c r="AK25">
        <v>0</v>
      </c>
      <c r="AL25">
        <v>0</v>
      </c>
    </row>
    <row r="26" spans="1:38">
      <c r="A26" t="s">
        <v>68</v>
      </c>
      <c r="B26" s="34">
        <v>237.83</v>
      </c>
      <c r="C26" s="34">
        <v>74.13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89.43</v>
      </c>
      <c r="N26">
        <v>271.91000000000003</v>
      </c>
      <c r="O26">
        <v>101.26</v>
      </c>
      <c r="P26">
        <v>2.1800000000000002</v>
      </c>
      <c r="Q26">
        <v>7.21</v>
      </c>
      <c r="R26" s="93">
        <v>0</v>
      </c>
      <c r="S26" s="93">
        <v>0</v>
      </c>
      <c r="T26" s="93">
        <v>0</v>
      </c>
      <c r="U26">
        <v>2</v>
      </c>
      <c r="V26">
        <v>0</v>
      </c>
      <c r="W26">
        <v>2.7</v>
      </c>
      <c r="X26">
        <v>15</v>
      </c>
      <c r="Y26">
        <v>5</v>
      </c>
      <c r="Z26">
        <v>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5.6</v>
      </c>
      <c r="AH26">
        <v>9.44</v>
      </c>
      <c r="AI26">
        <v>9.44</v>
      </c>
      <c r="AJ26">
        <v>27.07</v>
      </c>
      <c r="AK26">
        <v>0</v>
      </c>
      <c r="AL26">
        <v>0</v>
      </c>
    </row>
    <row r="27" spans="1:38">
      <c r="A27" t="s">
        <v>69</v>
      </c>
      <c r="B27" s="34">
        <v>237.83</v>
      </c>
      <c r="C27" s="34">
        <v>74.13</v>
      </c>
      <c r="D27" s="93">
        <f t="shared" si="0"/>
        <v>1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93.78</v>
      </c>
      <c r="N27">
        <v>271.91000000000003</v>
      </c>
      <c r="O27">
        <v>101.26</v>
      </c>
      <c r="P27">
        <v>2.1800000000000002</v>
      </c>
      <c r="Q27">
        <v>7.21</v>
      </c>
      <c r="R27" s="93">
        <v>0</v>
      </c>
      <c r="S27" s="93">
        <v>1</v>
      </c>
      <c r="T27" s="93">
        <v>0</v>
      </c>
      <c r="U27">
        <v>2</v>
      </c>
      <c r="V27">
        <v>0</v>
      </c>
      <c r="W27">
        <v>2.7</v>
      </c>
      <c r="X27">
        <v>15</v>
      </c>
      <c r="Y27">
        <v>5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5.6</v>
      </c>
      <c r="AH27">
        <v>9.35</v>
      </c>
      <c r="AI27">
        <v>9.35</v>
      </c>
      <c r="AJ27">
        <v>27.07</v>
      </c>
      <c r="AK27">
        <v>0</v>
      </c>
      <c r="AL27">
        <v>0</v>
      </c>
    </row>
    <row r="28" spans="1:38">
      <c r="A28" t="s">
        <v>70</v>
      </c>
      <c r="B28" s="34">
        <v>237.83</v>
      </c>
      <c r="C28" s="34">
        <v>74.13</v>
      </c>
      <c r="D28" s="93">
        <f t="shared" si="0"/>
        <v>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99</v>
      </c>
      <c r="N28">
        <v>271.91000000000003</v>
      </c>
      <c r="O28">
        <v>101.26</v>
      </c>
      <c r="P28">
        <v>2.1800000000000002</v>
      </c>
      <c r="Q28">
        <v>7.21</v>
      </c>
      <c r="R28" s="93">
        <v>0</v>
      </c>
      <c r="S28" s="93">
        <v>4</v>
      </c>
      <c r="T28" s="93">
        <v>0</v>
      </c>
      <c r="U28">
        <v>2</v>
      </c>
      <c r="V28">
        <v>0</v>
      </c>
      <c r="W28">
        <v>2.7</v>
      </c>
      <c r="X28">
        <v>15</v>
      </c>
      <c r="Y28">
        <v>5</v>
      </c>
      <c r="Z28">
        <v>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5.6</v>
      </c>
      <c r="AH28">
        <v>9.42</v>
      </c>
      <c r="AI28">
        <v>9.42</v>
      </c>
      <c r="AJ28">
        <v>27.07</v>
      </c>
      <c r="AK28">
        <v>0</v>
      </c>
      <c r="AL28">
        <v>0</v>
      </c>
    </row>
    <row r="29" spans="1:38">
      <c r="A29" t="s">
        <v>71</v>
      </c>
      <c r="B29" s="34">
        <v>237.83</v>
      </c>
      <c r="C29" s="34">
        <v>74.13</v>
      </c>
      <c r="D29" s="93">
        <f t="shared" si="0"/>
        <v>14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99</v>
      </c>
      <c r="N29">
        <v>271.91000000000003</v>
      </c>
      <c r="O29">
        <v>101.26</v>
      </c>
      <c r="P29">
        <v>2.1800000000000002</v>
      </c>
      <c r="Q29">
        <v>7.21</v>
      </c>
      <c r="R29" s="93">
        <v>3</v>
      </c>
      <c r="S29" s="93">
        <v>10</v>
      </c>
      <c r="T29" s="93">
        <v>1</v>
      </c>
      <c r="U29">
        <v>2</v>
      </c>
      <c r="V29">
        <v>3.1920959999999998</v>
      </c>
      <c r="W29">
        <v>2.7</v>
      </c>
      <c r="X29">
        <v>15</v>
      </c>
      <c r="Y29">
        <v>5</v>
      </c>
      <c r="Z29">
        <v>5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5.6</v>
      </c>
      <c r="AH29">
        <v>9.41</v>
      </c>
      <c r="AI29">
        <v>9.41</v>
      </c>
      <c r="AJ29">
        <v>27.07</v>
      </c>
      <c r="AK29">
        <v>0</v>
      </c>
      <c r="AL29">
        <v>0</v>
      </c>
    </row>
    <row r="30" spans="1:38">
      <c r="A30" t="s">
        <v>72</v>
      </c>
      <c r="B30" s="34">
        <v>237.83</v>
      </c>
      <c r="C30" s="34">
        <v>74.13</v>
      </c>
      <c r="D30" s="93">
        <f t="shared" si="0"/>
        <v>42.64</v>
      </c>
      <c r="E30" s="34">
        <v>0</v>
      </c>
      <c r="F30" s="34"/>
      <c r="G30" s="34"/>
      <c r="H30" s="34"/>
      <c r="I30" s="34"/>
      <c r="J30" s="37">
        <v>7.0000000000000007E-2</v>
      </c>
      <c r="K30" s="37">
        <v>7.0000000000000007E-2</v>
      </c>
      <c r="L30" s="37">
        <v>7.0000000000000007E-2</v>
      </c>
      <c r="M30">
        <v>99</v>
      </c>
      <c r="N30">
        <v>271.91000000000003</v>
      </c>
      <c r="O30">
        <v>101.26</v>
      </c>
      <c r="P30">
        <v>2.1800000000000002</v>
      </c>
      <c r="Q30">
        <v>7.21</v>
      </c>
      <c r="R30" s="93">
        <v>15</v>
      </c>
      <c r="S30" s="93">
        <v>20</v>
      </c>
      <c r="T30" s="93">
        <v>7.64</v>
      </c>
      <c r="U30">
        <v>2</v>
      </c>
      <c r="V30">
        <v>13.508016</v>
      </c>
      <c r="W30">
        <v>2.7</v>
      </c>
      <c r="X30">
        <v>15</v>
      </c>
      <c r="Y30">
        <v>5</v>
      </c>
      <c r="Z30">
        <v>5</v>
      </c>
      <c r="AA30">
        <v>1.29</v>
      </c>
      <c r="AB30">
        <v>0.26</v>
      </c>
      <c r="AC30">
        <v>0.33</v>
      </c>
      <c r="AD30">
        <v>1.08</v>
      </c>
      <c r="AE30">
        <v>1</v>
      </c>
      <c r="AF30">
        <v>0</v>
      </c>
      <c r="AG30">
        <v>5.6</v>
      </c>
      <c r="AH30">
        <v>9.27</v>
      </c>
      <c r="AI30">
        <v>9.27</v>
      </c>
      <c r="AJ30">
        <v>26.1</v>
      </c>
      <c r="AK30">
        <v>3.5</v>
      </c>
      <c r="AL30">
        <v>1.5</v>
      </c>
    </row>
    <row r="31" spans="1:38">
      <c r="A31" t="s">
        <v>73</v>
      </c>
      <c r="B31" s="34">
        <v>237.83</v>
      </c>
      <c r="C31" s="34">
        <v>74.13</v>
      </c>
      <c r="D31" s="93">
        <f t="shared" si="0"/>
        <v>80.95</v>
      </c>
      <c r="E31" s="34">
        <v>0</v>
      </c>
      <c r="F31" s="34"/>
      <c r="G31" s="34"/>
      <c r="H31" s="34"/>
      <c r="I31" s="34"/>
      <c r="J31" s="37">
        <v>0.34</v>
      </c>
      <c r="K31" s="37">
        <v>0.34</v>
      </c>
      <c r="L31" s="37">
        <v>0.35</v>
      </c>
      <c r="M31">
        <v>99</v>
      </c>
      <c r="N31">
        <v>271.91000000000003</v>
      </c>
      <c r="O31">
        <v>101.26</v>
      </c>
      <c r="P31">
        <v>2.1800000000000002</v>
      </c>
      <c r="Q31">
        <v>7.21</v>
      </c>
      <c r="R31" s="93">
        <v>30.95</v>
      </c>
      <c r="S31" s="93">
        <v>30</v>
      </c>
      <c r="T31" s="93">
        <v>20</v>
      </c>
      <c r="U31">
        <v>2</v>
      </c>
      <c r="V31">
        <v>23.746079999999999</v>
      </c>
      <c r="W31">
        <v>2.7</v>
      </c>
      <c r="X31">
        <v>15</v>
      </c>
      <c r="Y31">
        <v>5</v>
      </c>
      <c r="Z31">
        <v>5</v>
      </c>
      <c r="AA31">
        <v>5.17</v>
      </c>
      <c r="AB31">
        <v>1.03</v>
      </c>
      <c r="AC31">
        <v>2.33</v>
      </c>
      <c r="AD31">
        <v>2.5499999999999998</v>
      </c>
      <c r="AE31">
        <v>1</v>
      </c>
      <c r="AF31">
        <v>1</v>
      </c>
      <c r="AG31">
        <v>5.6</v>
      </c>
      <c r="AH31">
        <v>9.24</v>
      </c>
      <c r="AI31">
        <v>9.24</v>
      </c>
      <c r="AJ31">
        <v>26.1</v>
      </c>
      <c r="AK31">
        <v>7</v>
      </c>
      <c r="AL31">
        <v>3</v>
      </c>
    </row>
    <row r="32" spans="1:38">
      <c r="A32" t="s">
        <v>74</v>
      </c>
      <c r="B32" s="34">
        <v>237.83</v>
      </c>
      <c r="C32" s="34">
        <v>74.13</v>
      </c>
      <c r="D32" s="93">
        <f t="shared" si="0"/>
        <v>82.949999999999989</v>
      </c>
      <c r="E32" s="34">
        <v>0</v>
      </c>
      <c r="F32" s="34"/>
      <c r="G32" s="34"/>
      <c r="H32" s="34"/>
      <c r="I32" s="34"/>
      <c r="J32" s="37">
        <v>0.89</v>
      </c>
      <c r="K32" s="37">
        <v>0.89</v>
      </c>
      <c r="L32" s="37">
        <v>0.92</v>
      </c>
      <c r="M32">
        <v>99</v>
      </c>
      <c r="N32">
        <v>271.91000000000003</v>
      </c>
      <c r="O32">
        <v>101.26</v>
      </c>
      <c r="P32">
        <v>2.1800000000000002</v>
      </c>
      <c r="Q32">
        <v>7.21</v>
      </c>
      <c r="R32" s="93">
        <v>27.65</v>
      </c>
      <c r="S32" s="93">
        <v>27.65</v>
      </c>
      <c r="T32" s="93">
        <v>27.65</v>
      </c>
      <c r="U32">
        <v>2</v>
      </c>
      <c r="V32">
        <v>33.341831999999997</v>
      </c>
      <c r="W32">
        <v>2.7</v>
      </c>
      <c r="X32">
        <v>15</v>
      </c>
      <c r="Y32">
        <v>5</v>
      </c>
      <c r="Z32">
        <v>5</v>
      </c>
      <c r="AA32">
        <v>11.63</v>
      </c>
      <c r="AB32">
        <v>2.33</v>
      </c>
      <c r="AC32">
        <v>5</v>
      </c>
      <c r="AD32">
        <v>5</v>
      </c>
      <c r="AE32">
        <v>5</v>
      </c>
      <c r="AF32">
        <v>2</v>
      </c>
      <c r="AG32">
        <v>5.6</v>
      </c>
      <c r="AH32">
        <v>9.33</v>
      </c>
      <c r="AI32">
        <v>9.33</v>
      </c>
      <c r="AJ32">
        <v>26.1</v>
      </c>
      <c r="AK32">
        <v>10.5</v>
      </c>
      <c r="AL32">
        <v>4.5</v>
      </c>
    </row>
    <row r="33" spans="1:38">
      <c r="A33" t="s">
        <v>75</v>
      </c>
      <c r="B33" s="34">
        <v>237.83</v>
      </c>
      <c r="C33" s="34">
        <v>74.13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1.72</v>
      </c>
      <c r="K33" s="37">
        <v>1.72</v>
      </c>
      <c r="L33" s="37">
        <v>1.77</v>
      </c>
      <c r="M33">
        <v>99</v>
      </c>
      <c r="N33">
        <v>271.91000000000003</v>
      </c>
      <c r="O33">
        <v>101.26</v>
      </c>
      <c r="P33">
        <v>2.1800000000000002</v>
      </c>
      <c r="Q33">
        <v>7.21</v>
      </c>
      <c r="R33" s="93">
        <v>29.98</v>
      </c>
      <c r="S33" s="93">
        <v>29.99</v>
      </c>
      <c r="T33" s="93">
        <v>29.98</v>
      </c>
      <c r="U33">
        <v>2</v>
      </c>
      <c r="V33">
        <v>43.725876</v>
      </c>
      <c r="W33">
        <v>2.7</v>
      </c>
      <c r="X33">
        <v>15</v>
      </c>
      <c r="Y33">
        <v>5</v>
      </c>
      <c r="Z33">
        <v>5</v>
      </c>
      <c r="AA33">
        <v>20.68</v>
      </c>
      <c r="AB33">
        <v>4.13</v>
      </c>
      <c r="AC33">
        <v>4.42</v>
      </c>
      <c r="AD33">
        <v>9</v>
      </c>
      <c r="AE33">
        <v>10</v>
      </c>
      <c r="AF33">
        <v>5</v>
      </c>
      <c r="AG33">
        <v>5.6</v>
      </c>
      <c r="AH33">
        <v>9.0299999999999994</v>
      </c>
      <c r="AI33">
        <v>9.0299999999999994</v>
      </c>
      <c r="AJ33">
        <v>26.1</v>
      </c>
      <c r="AK33">
        <v>21</v>
      </c>
      <c r="AL33">
        <v>9</v>
      </c>
    </row>
    <row r="34" spans="1:38">
      <c r="A34" t="s">
        <v>76</v>
      </c>
      <c r="B34" s="34">
        <v>237.83</v>
      </c>
      <c r="C34" s="34">
        <v>74.13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2.73</v>
      </c>
      <c r="K34" s="37">
        <v>2.73</v>
      </c>
      <c r="L34" s="37">
        <v>2.8</v>
      </c>
      <c r="M34">
        <v>99</v>
      </c>
      <c r="N34">
        <v>271.91000000000003</v>
      </c>
      <c r="O34">
        <v>101.26</v>
      </c>
      <c r="P34">
        <v>2.1800000000000002</v>
      </c>
      <c r="Q34">
        <v>7.21</v>
      </c>
      <c r="R34" s="93">
        <v>30.48</v>
      </c>
      <c r="S34" s="93">
        <v>30.49</v>
      </c>
      <c r="T34" s="93">
        <v>30.48</v>
      </c>
      <c r="U34">
        <v>2</v>
      </c>
      <c r="V34">
        <v>54.771695999999999</v>
      </c>
      <c r="W34">
        <v>2.7</v>
      </c>
      <c r="X34">
        <v>15</v>
      </c>
      <c r="Y34">
        <v>5</v>
      </c>
      <c r="Z34">
        <v>5</v>
      </c>
      <c r="AA34">
        <v>39.79</v>
      </c>
      <c r="AB34">
        <v>7.96</v>
      </c>
      <c r="AC34">
        <v>10.92</v>
      </c>
      <c r="AD34">
        <v>12</v>
      </c>
      <c r="AE34">
        <v>17</v>
      </c>
      <c r="AF34">
        <v>8</v>
      </c>
      <c r="AG34">
        <v>5.6</v>
      </c>
      <c r="AH34">
        <v>8.5299999999999994</v>
      </c>
      <c r="AI34">
        <v>8.5299999999999994</v>
      </c>
      <c r="AJ34">
        <v>26.1</v>
      </c>
      <c r="AK34">
        <v>36.4</v>
      </c>
      <c r="AL34">
        <v>15.6</v>
      </c>
    </row>
    <row r="35" spans="1:38">
      <c r="A35" t="s">
        <v>77</v>
      </c>
      <c r="B35" s="34">
        <v>237.83</v>
      </c>
      <c r="C35" s="34">
        <v>74.13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3.81</v>
      </c>
      <c r="K35" s="37">
        <v>3.81</v>
      </c>
      <c r="L35" s="37">
        <v>3.91</v>
      </c>
      <c r="M35">
        <v>99</v>
      </c>
      <c r="N35">
        <v>271.91000000000003</v>
      </c>
      <c r="O35">
        <v>101.26</v>
      </c>
      <c r="P35">
        <v>2.1800000000000002</v>
      </c>
      <c r="Q35">
        <v>7.21</v>
      </c>
      <c r="R35" s="93">
        <v>30.98</v>
      </c>
      <c r="S35" s="93">
        <v>30.99</v>
      </c>
      <c r="T35" s="93">
        <v>30.98</v>
      </c>
      <c r="U35">
        <v>1.92</v>
      </c>
      <c r="V35">
        <v>66.226259999999996</v>
      </c>
      <c r="W35">
        <v>2.65</v>
      </c>
      <c r="X35">
        <v>15</v>
      </c>
      <c r="Y35">
        <v>5</v>
      </c>
      <c r="Z35">
        <v>5</v>
      </c>
      <c r="AA35">
        <v>64.03</v>
      </c>
      <c r="AB35">
        <v>12.8</v>
      </c>
      <c r="AC35">
        <v>18</v>
      </c>
      <c r="AD35">
        <v>17</v>
      </c>
      <c r="AE35">
        <v>25</v>
      </c>
      <c r="AF35">
        <v>12</v>
      </c>
      <c r="AG35">
        <v>5.6</v>
      </c>
      <c r="AH35">
        <v>8.5299999999999994</v>
      </c>
      <c r="AI35">
        <v>8.5299999999999994</v>
      </c>
      <c r="AJ35">
        <v>26.1</v>
      </c>
      <c r="AK35">
        <v>58.1</v>
      </c>
      <c r="AL35">
        <v>24.9</v>
      </c>
    </row>
    <row r="36" spans="1:38">
      <c r="A36" t="s">
        <v>78</v>
      </c>
      <c r="B36" s="34">
        <v>237.83</v>
      </c>
      <c r="C36" s="34">
        <v>74.13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4.9800000000000004</v>
      </c>
      <c r="K36" s="37">
        <v>4.9800000000000004</v>
      </c>
      <c r="L36" s="37">
        <v>5.0999999999999996</v>
      </c>
      <c r="M36">
        <v>99</v>
      </c>
      <c r="N36">
        <v>271.91000000000003</v>
      </c>
      <c r="O36">
        <v>101.26</v>
      </c>
      <c r="P36">
        <v>2.1800000000000002</v>
      </c>
      <c r="Q36">
        <v>7.21</v>
      </c>
      <c r="R36" s="93">
        <v>31.32</v>
      </c>
      <c r="S36" s="93">
        <v>31.31</v>
      </c>
      <c r="T36" s="93">
        <v>31.32</v>
      </c>
      <c r="U36">
        <v>1.92</v>
      </c>
      <c r="V36">
        <v>76.814676000000006</v>
      </c>
      <c r="W36">
        <v>2.65</v>
      </c>
      <c r="X36">
        <v>15</v>
      </c>
      <c r="Y36">
        <v>5</v>
      </c>
      <c r="Z36">
        <v>5</v>
      </c>
      <c r="AA36">
        <v>79.98</v>
      </c>
      <c r="AB36">
        <v>15.99</v>
      </c>
      <c r="AC36">
        <v>25.4</v>
      </c>
      <c r="AD36">
        <v>21.5</v>
      </c>
      <c r="AE36">
        <v>33</v>
      </c>
      <c r="AF36">
        <v>16</v>
      </c>
      <c r="AG36">
        <v>5</v>
      </c>
      <c r="AH36">
        <v>8.5299999999999994</v>
      </c>
      <c r="AI36">
        <v>8.5299999999999994</v>
      </c>
      <c r="AJ36">
        <v>26.1</v>
      </c>
      <c r="AK36">
        <v>72.8</v>
      </c>
      <c r="AL36">
        <v>31.2</v>
      </c>
    </row>
    <row r="37" spans="1:38">
      <c r="A37" t="s">
        <v>79</v>
      </c>
      <c r="B37" s="34">
        <v>237.83</v>
      </c>
      <c r="C37" s="34">
        <v>74.13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6.1</v>
      </c>
      <c r="K37" s="37">
        <v>6.1</v>
      </c>
      <c r="L37" s="37">
        <v>6.26</v>
      </c>
      <c r="M37">
        <v>99</v>
      </c>
      <c r="N37">
        <v>271.91000000000003</v>
      </c>
      <c r="O37">
        <v>101.26</v>
      </c>
      <c r="P37">
        <v>2.1800000000000002</v>
      </c>
      <c r="Q37">
        <v>7.21</v>
      </c>
      <c r="R37" s="93">
        <v>32.17</v>
      </c>
      <c r="S37" s="93">
        <v>32.159999999999997</v>
      </c>
      <c r="T37" s="93">
        <v>32.17</v>
      </c>
      <c r="U37">
        <v>1.92</v>
      </c>
      <c r="V37">
        <v>86.361767999999998</v>
      </c>
      <c r="W37">
        <v>2.65</v>
      </c>
      <c r="X37">
        <v>15</v>
      </c>
      <c r="Y37">
        <v>5</v>
      </c>
      <c r="Z37">
        <v>5</v>
      </c>
      <c r="AA37">
        <v>96.08</v>
      </c>
      <c r="AB37">
        <v>19.22</v>
      </c>
      <c r="AC37">
        <v>33.03</v>
      </c>
      <c r="AD37">
        <v>25</v>
      </c>
      <c r="AE37">
        <v>41</v>
      </c>
      <c r="AF37">
        <v>21</v>
      </c>
      <c r="AG37">
        <v>5</v>
      </c>
      <c r="AH37">
        <v>8.5299999999999994</v>
      </c>
      <c r="AI37">
        <v>8.5299999999999994</v>
      </c>
      <c r="AJ37">
        <v>27.07</v>
      </c>
      <c r="AK37">
        <v>88.9</v>
      </c>
      <c r="AL37">
        <v>38.1</v>
      </c>
    </row>
    <row r="38" spans="1:38">
      <c r="A38" t="s">
        <v>80</v>
      </c>
      <c r="B38" s="34">
        <v>237.83</v>
      </c>
      <c r="C38" s="34">
        <v>74.13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7.17</v>
      </c>
      <c r="K38" s="37">
        <v>7.17</v>
      </c>
      <c r="L38" s="37">
        <v>7.35</v>
      </c>
      <c r="M38">
        <v>99</v>
      </c>
      <c r="N38">
        <v>271.91000000000003</v>
      </c>
      <c r="O38">
        <v>101.26</v>
      </c>
      <c r="P38">
        <v>2.1800000000000002</v>
      </c>
      <c r="Q38">
        <v>7.21</v>
      </c>
      <c r="R38" s="93">
        <v>32.17</v>
      </c>
      <c r="S38" s="93">
        <v>32.159999999999997</v>
      </c>
      <c r="T38" s="93">
        <v>32.17</v>
      </c>
      <c r="U38">
        <v>1.92</v>
      </c>
      <c r="V38">
        <v>95.081639999999993</v>
      </c>
      <c r="W38">
        <v>2.65</v>
      </c>
      <c r="X38">
        <v>15</v>
      </c>
      <c r="Y38">
        <v>5</v>
      </c>
      <c r="Z38">
        <v>5</v>
      </c>
      <c r="AA38">
        <v>112.33</v>
      </c>
      <c r="AB38">
        <v>22.47</v>
      </c>
      <c r="AC38">
        <v>40.54</v>
      </c>
      <c r="AD38">
        <v>27.8</v>
      </c>
      <c r="AE38">
        <v>49</v>
      </c>
      <c r="AF38">
        <v>24</v>
      </c>
      <c r="AG38">
        <v>5</v>
      </c>
      <c r="AH38">
        <v>8.5299999999999994</v>
      </c>
      <c r="AI38">
        <v>8.5299999999999994</v>
      </c>
      <c r="AJ38">
        <v>27.07</v>
      </c>
      <c r="AK38">
        <v>108.5</v>
      </c>
      <c r="AL38">
        <v>46.5</v>
      </c>
    </row>
    <row r="39" spans="1:38">
      <c r="A39" t="s">
        <v>81</v>
      </c>
      <c r="B39" s="34">
        <v>237.83</v>
      </c>
      <c r="C39" s="34">
        <v>74.13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8.1300000000000008</v>
      </c>
      <c r="K39" s="37">
        <v>8.1300000000000008</v>
      </c>
      <c r="L39" s="37">
        <v>8.34</v>
      </c>
      <c r="M39">
        <v>99</v>
      </c>
      <c r="N39">
        <v>271.91000000000003</v>
      </c>
      <c r="O39">
        <v>101.26</v>
      </c>
      <c r="P39">
        <v>1.63</v>
      </c>
      <c r="Q39">
        <v>6.81</v>
      </c>
      <c r="R39" s="93">
        <v>32.33</v>
      </c>
      <c r="S39" s="93">
        <v>32.340000000000003</v>
      </c>
      <c r="T39" s="93">
        <v>32.33</v>
      </c>
      <c r="U39">
        <v>1.92</v>
      </c>
      <c r="V39">
        <v>89.349491999999998</v>
      </c>
      <c r="W39">
        <v>2.65</v>
      </c>
      <c r="X39">
        <v>15</v>
      </c>
      <c r="Y39">
        <v>5</v>
      </c>
      <c r="Z39">
        <v>5</v>
      </c>
      <c r="AA39">
        <v>133.96</v>
      </c>
      <c r="AB39">
        <v>26.79</v>
      </c>
      <c r="AC39">
        <v>47.46</v>
      </c>
      <c r="AD39">
        <v>30.5</v>
      </c>
      <c r="AE39">
        <v>56</v>
      </c>
      <c r="AF39">
        <v>28</v>
      </c>
      <c r="AG39">
        <v>5</v>
      </c>
      <c r="AH39">
        <v>8.33</v>
      </c>
      <c r="AI39">
        <v>8.33</v>
      </c>
      <c r="AJ39">
        <v>27.07</v>
      </c>
      <c r="AK39">
        <v>119</v>
      </c>
      <c r="AL39">
        <v>51</v>
      </c>
    </row>
    <row r="40" spans="1:38">
      <c r="A40" t="s">
        <v>82</v>
      </c>
      <c r="B40" s="34">
        <v>237.83</v>
      </c>
      <c r="C40" s="34">
        <v>74.13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9.02</v>
      </c>
      <c r="K40" s="37">
        <v>9.02</v>
      </c>
      <c r="L40" s="37">
        <v>9.24</v>
      </c>
      <c r="M40">
        <v>99</v>
      </c>
      <c r="N40">
        <v>271.91000000000003</v>
      </c>
      <c r="O40">
        <v>101.26</v>
      </c>
      <c r="P40">
        <v>1.63</v>
      </c>
      <c r="Q40">
        <v>6.81</v>
      </c>
      <c r="R40" s="93">
        <v>32.33</v>
      </c>
      <c r="S40" s="93">
        <v>32.340000000000003</v>
      </c>
      <c r="T40" s="93">
        <v>32.33</v>
      </c>
      <c r="U40">
        <v>1.92</v>
      </c>
      <c r="V40">
        <v>97.047504000000004</v>
      </c>
      <c r="W40">
        <v>2.65</v>
      </c>
      <c r="X40">
        <v>15</v>
      </c>
      <c r="Y40">
        <v>5</v>
      </c>
      <c r="Z40">
        <v>5</v>
      </c>
      <c r="AA40">
        <v>148.25</v>
      </c>
      <c r="AB40">
        <v>29.65</v>
      </c>
      <c r="AC40">
        <v>53.83</v>
      </c>
      <c r="AD40">
        <v>33</v>
      </c>
      <c r="AE40">
        <v>63</v>
      </c>
      <c r="AF40">
        <v>31</v>
      </c>
      <c r="AG40">
        <v>5</v>
      </c>
      <c r="AH40">
        <v>8.33</v>
      </c>
      <c r="AI40">
        <v>8.33</v>
      </c>
      <c r="AJ40">
        <v>27.07</v>
      </c>
      <c r="AK40">
        <v>130.9</v>
      </c>
      <c r="AL40">
        <v>56.1</v>
      </c>
    </row>
    <row r="41" spans="1:38">
      <c r="A41" t="s">
        <v>83</v>
      </c>
      <c r="B41" s="34">
        <v>237.83</v>
      </c>
      <c r="C41" s="34">
        <v>74.13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9.9</v>
      </c>
      <c r="K41" s="37">
        <v>9.9</v>
      </c>
      <c r="L41" s="37">
        <v>10.15</v>
      </c>
      <c r="M41">
        <v>99</v>
      </c>
      <c r="N41">
        <v>271.91000000000003</v>
      </c>
      <c r="O41">
        <v>101.26</v>
      </c>
      <c r="P41">
        <v>2.02</v>
      </c>
      <c r="Q41">
        <v>6.81</v>
      </c>
      <c r="R41" s="93">
        <v>32.33</v>
      </c>
      <c r="S41" s="93">
        <v>32.340000000000003</v>
      </c>
      <c r="T41" s="93">
        <v>32.33</v>
      </c>
      <c r="U41">
        <v>1.92</v>
      </c>
      <c r="V41">
        <v>104.249184</v>
      </c>
      <c r="W41">
        <v>2.65</v>
      </c>
      <c r="X41">
        <v>15</v>
      </c>
      <c r="Y41">
        <v>5</v>
      </c>
      <c r="Z41">
        <v>5</v>
      </c>
      <c r="AA41">
        <v>162.01</v>
      </c>
      <c r="AB41">
        <v>32.4</v>
      </c>
      <c r="AC41">
        <v>59.95</v>
      </c>
      <c r="AD41">
        <v>36</v>
      </c>
      <c r="AE41">
        <v>69</v>
      </c>
      <c r="AF41">
        <v>34</v>
      </c>
      <c r="AG41">
        <v>5</v>
      </c>
      <c r="AH41">
        <v>8.33</v>
      </c>
      <c r="AI41">
        <v>8.33</v>
      </c>
      <c r="AJ41">
        <v>28.04</v>
      </c>
      <c r="AK41">
        <v>142.80000000000001</v>
      </c>
      <c r="AL41">
        <v>61.2</v>
      </c>
    </row>
    <row r="42" spans="1:38">
      <c r="A42" t="s">
        <v>84</v>
      </c>
      <c r="B42" s="34">
        <v>237.83</v>
      </c>
      <c r="C42" s="34">
        <v>74.13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10.67</v>
      </c>
      <c r="K42" s="37">
        <v>10.67</v>
      </c>
      <c r="L42" s="37">
        <v>10.93</v>
      </c>
      <c r="M42">
        <v>99</v>
      </c>
      <c r="N42">
        <v>271.91000000000003</v>
      </c>
      <c r="O42">
        <v>101.26</v>
      </c>
      <c r="P42">
        <v>2.02</v>
      </c>
      <c r="Q42">
        <v>6.81</v>
      </c>
      <c r="R42" s="93">
        <v>32.33</v>
      </c>
      <c r="S42" s="93">
        <v>32.340000000000003</v>
      </c>
      <c r="T42" s="93">
        <v>32.33</v>
      </c>
      <c r="U42">
        <v>1.92</v>
      </c>
      <c r="V42">
        <v>110.292756</v>
      </c>
      <c r="W42">
        <v>2.65</v>
      </c>
      <c r="X42">
        <v>15</v>
      </c>
      <c r="Y42">
        <v>5</v>
      </c>
      <c r="Z42">
        <v>5</v>
      </c>
      <c r="AA42">
        <v>174.23</v>
      </c>
      <c r="AB42">
        <v>34.840000000000003</v>
      </c>
      <c r="AC42">
        <v>65.28</v>
      </c>
      <c r="AD42">
        <v>37.5</v>
      </c>
      <c r="AE42">
        <v>75</v>
      </c>
      <c r="AF42">
        <v>37</v>
      </c>
      <c r="AG42">
        <v>5</v>
      </c>
      <c r="AH42">
        <v>8.33</v>
      </c>
      <c r="AI42">
        <v>8.33</v>
      </c>
      <c r="AJ42">
        <v>28.04</v>
      </c>
      <c r="AK42">
        <v>154</v>
      </c>
      <c r="AL42">
        <v>66</v>
      </c>
    </row>
    <row r="43" spans="1:38">
      <c r="A43" t="s">
        <v>85</v>
      </c>
      <c r="B43" s="34">
        <v>237.83</v>
      </c>
      <c r="C43" s="34">
        <v>74.13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11.32</v>
      </c>
      <c r="K43" s="37">
        <v>11.32</v>
      </c>
      <c r="L43" s="37">
        <v>11.59</v>
      </c>
      <c r="M43">
        <v>99</v>
      </c>
      <c r="N43">
        <v>271.91000000000003</v>
      </c>
      <c r="O43">
        <v>101.26</v>
      </c>
      <c r="P43">
        <v>2.02</v>
      </c>
      <c r="Q43">
        <v>6.81</v>
      </c>
      <c r="R43" s="93">
        <v>32.33</v>
      </c>
      <c r="S43" s="93">
        <v>32.340000000000003</v>
      </c>
      <c r="T43" s="93">
        <v>32.33</v>
      </c>
      <c r="U43">
        <v>1.92</v>
      </c>
      <c r="V43">
        <v>115.849728</v>
      </c>
      <c r="W43">
        <v>2.65</v>
      </c>
      <c r="X43">
        <v>15</v>
      </c>
      <c r="Y43">
        <v>5</v>
      </c>
      <c r="Z43">
        <v>5</v>
      </c>
      <c r="AA43">
        <v>185.89</v>
      </c>
      <c r="AB43">
        <v>37.18</v>
      </c>
      <c r="AC43">
        <v>70.22</v>
      </c>
      <c r="AD43">
        <v>39</v>
      </c>
      <c r="AE43">
        <v>73</v>
      </c>
      <c r="AF43">
        <v>37</v>
      </c>
      <c r="AG43">
        <v>5</v>
      </c>
      <c r="AH43">
        <v>8.33</v>
      </c>
      <c r="AI43">
        <v>8.33</v>
      </c>
      <c r="AJ43">
        <v>28.04</v>
      </c>
      <c r="AK43">
        <v>163.80000000000001</v>
      </c>
      <c r="AL43">
        <v>70.2</v>
      </c>
    </row>
    <row r="44" spans="1:38">
      <c r="A44" t="s">
        <v>86</v>
      </c>
      <c r="B44" s="34">
        <v>237.83</v>
      </c>
      <c r="C44" s="34">
        <v>74.13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11.79</v>
      </c>
      <c r="K44" s="37">
        <v>11.79</v>
      </c>
      <c r="L44" s="37">
        <v>12.09</v>
      </c>
      <c r="M44">
        <v>99</v>
      </c>
      <c r="N44">
        <v>271.91000000000003</v>
      </c>
      <c r="O44">
        <v>101.26</v>
      </c>
      <c r="P44">
        <v>2.02</v>
      </c>
      <c r="Q44">
        <v>6.81</v>
      </c>
      <c r="R44" s="93">
        <v>32.33</v>
      </c>
      <c r="S44" s="93">
        <v>32.340000000000003</v>
      </c>
      <c r="T44" s="93">
        <v>32.33</v>
      </c>
      <c r="U44">
        <v>1.92</v>
      </c>
      <c r="V44">
        <v>120.83251199999999</v>
      </c>
      <c r="W44">
        <v>2.65</v>
      </c>
      <c r="X44">
        <v>15</v>
      </c>
      <c r="Y44">
        <v>5</v>
      </c>
      <c r="Z44">
        <v>5</v>
      </c>
      <c r="AA44">
        <v>195.86</v>
      </c>
      <c r="AB44">
        <v>39.17</v>
      </c>
      <c r="AC44">
        <v>73.209999999999994</v>
      </c>
      <c r="AD44">
        <v>42</v>
      </c>
      <c r="AE44">
        <v>77</v>
      </c>
      <c r="AF44">
        <v>39</v>
      </c>
      <c r="AG44">
        <v>5</v>
      </c>
      <c r="AH44">
        <v>8.33</v>
      </c>
      <c r="AI44">
        <v>8.33</v>
      </c>
      <c r="AJ44">
        <v>28.04</v>
      </c>
      <c r="AK44">
        <v>171.5</v>
      </c>
      <c r="AL44">
        <v>73.5</v>
      </c>
    </row>
    <row r="45" spans="1:38">
      <c r="A45" t="s">
        <v>87</v>
      </c>
      <c r="B45" s="34">
        <v>237.83</v>
      </c>
      <c r="C45" s="34">
        <v>74.13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12.35</v>
      </c>
      <c r="K45" s="37">
        <v>12.35</v>
      </c>
      <c r="L45" s="37">
        <v>12.65</v>
      </c>
      <c r="M45">
        <v>99</v>
      </c>
      <c r="N45">
        <v>271.91000000000003</v>
      </c>
      <c r="O45">
        <v>101.26</v>
      </c>
      <c r="P45">
        <v>2.02</v>
      </c>
      <c r="Q45">
        <v>6.81</v>
      </c>
      <c r="R45" s="93">
        <v>32.33</v>
      </c>
      <c r="S45" s="93">
        <v>32.340000000000003</v>
      </c>
      <c r="T45" s="93">
        <v>32.33</v>
      </c>
      <c r="U45">
        <v>1.92</v>
      </c>
      <c r="V45">
        <v>123.07087199999999</v>
      </c>
      <c r="W45">
        <v>2.65</v>
      </c>
      <c r="X45">
        <v>15</v>
      </c>
      <c r="Y45">
        <v>5</v>
      </c>
      <c r="Z45">
        <v>5</v>
      </c>
      <c r="AA45">
        <v>205.53</v>
      </c>
      <c r="AB45">
        <v>41.11</v>
      </c>
      <c r="AC45">
        <v>76.290000000000006</v>
      </c>
      <c r="AD45">
        <v>43</v>
      </c>
      <c r="AE45">
        <v>79</v>
      </c>
      <c r="AF45">
        <v>39</v>
      </c>
      <c r="AG45">
        <v>5</v>
      </c>
      <c r="AH45">
        <v>8.33</v>
      </c>
      <c r="AI45">
        <v>8.33</v>
      </c>
      <c r="AJ45">
        <v>28.04</v>
      </c>
      <c r="AK45">
        <v>178.5</v>
      </c>
      <c r="AL45">
        <v>76.5</v>
      </c>
    </row>
    <row r="46" spans="1:38">
      <c r="A46" t="s">
        <v>88</v>
      </c>
      <c r="B46" s="34">
        <v>237.83</v>
      </c>
      <c r="C46" s="34">
        <v>74.13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12.67</v>
      </c>
      <c r="K46" s="37">
        <v>12.67</v>
      </c>
      <c r="L46" s="37">
        <v>12.99</v>
      </c>
      <c r="M46">
        <v>99</v>
      </c>
      <c r="N46">
        <v>271.91000000000003</v>
      </c>
      <c r="O46">
        <v>101.26</v>
      </c>
      <c r="P46">
        <v>2.02</v>
      </c>
      <c r="Q46">
        <v>6.81</v>
      </c>
      <c r="R46" s="93">
        <v>32.33</v>
      </c>
      <c r="S46" s="93">
        <v>32.340000000000003</v>
      </c>
      <c r="T46" s="93">
        <v>32.33</v>
      </c>
      <c r="U46">
        <v>1.92</v>
      </c>
      <c r="V46">
        <v>127.0026</v>
      </c>
      <c r="W46">
        <v>2.65</v>
      </c>
      <c r="X46">
        <v>15</v>
      </c>
      <c r="Y46">
        <v>5</v>
      </c>
      <c r="Z46">
        <v>5</v>
      </c>
      <c r="AA46">
        <v>213.7</v>
      </c>
      <c r="AB46">
        <v>42.74</v>
      </c>
      <c r="AC46">
        <v>78.89</v>
      </c>
      <c r="AD46">
        <v>43.5</v>
      </c>
      <c r="AE46">
        <v>81</v>
      </c>
      <c r="AF46">
        <v>41</v>
      </c>
      <c r="AG46">
        <v>5</v>
      </c>
      <c r="AH46">
        <v>8.33</v>
      </c>
      <c r="AI46">
        <v>8.33</v>
      </c>
      <c r="AJ46">
        <v>27.07</v>
      </c>
      <c r="AK46">
        <v>185.5</v>
      </c>
      <c r="AL46">
        <v>79.5</v>
      </c>
    </row>
    <row r="47" spans="1:38">
      <c r="A47" t="s">
        <v>89</v>
      </c>
      <c r="B47" s="34">
        <v>237.83</v>
      </c>
      <c r="C47" s="34">
        <v>74.13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13.11</v>
      </c>
      <c r="K47" s="37">
        <v>13.11</v>
      </c>
      <c r="L47" s="37">
        <v>13.44</v>
      </c>
      <c r="M47">
        <v>99</v>
      </c>
      <c r="N47">
        <v>271.91000000000003</v>
      </c>
      <c r="O47">
        <v>101.26</v>
      </c>
      <c r="P47">
        <v>2.1</v>
      </c>
      <c r="Q47">
        <v>6.81</v>
      </c>
      <c r="R47" s="93">
        <v>32.33</v>
      </c>
      <c r="S47" s="93">
        <v>32.340000000000003</v>
      </c>
      <c r="T47" s="93">
        <v>32.33</v>
      </c>
      <c r="U47">
        <v>2</v>
      </c>
      <c r="V47">
        <v>130.33094399999999</v>
      </c>
      <c r="W47">
        <v>2.65</v>
      </c>
      <c r="X47">
        <v>15</v>
      </c>
      <c r="Y47">
        <v>5</v>
      </c>
      <c r="Z47">
        <v>5</v>
      </c>
      <c r="AA47">
        <v>220.83</v>
      </c>
      <c r="AB47">
        <v>44.17</v>
      </c>
      <c r="AC47">
        <v>81.06</v>
      </c>
      <c r="AD47">
        <v>44</v>
      </c>
      <c r="AE47">
        <v>82</v>
      </c>
      <c r="AF47">
        <v>41</v>
      </c>
      <c r="AG47">
        <v>5</v>
      </c>
      <c r="AH47">
        <v>8.33</v>
      </c>
      <c r="AI47">
        <v>8.33</v>
      </c>
      <c r="AJ47">
        <v>27.07</v>
      </c>
      <c r="AK47">
        <v>189</v>
      </c>
      <c r="AL47">
        <v>81</v>
      </c>
    </row>
    <row r="48" spans="1:38">
      <c r="A48" t="s">
        <v>90</v>
      </c>
      <c r="B48" s="34">
        <v>237.83</v>
      </c>
      <c r="C48" s="34">
        <v>74.13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13.11</v>
      </c>
      <c r="K48" s="37">
        <v>13.11</v>
      </c>
      <c r="L48" s="37">
        <v>13.44</v>
      </c>
      <c r="M48">
        <v>99</v>
      </c>
      <c r="N48">
        <v>271.91000000000003</v>
      </c>
      <c r="O48">
        <v>101.26</v>
      </c>
      <c r="P48">
        <v>2.1</v>
      </c>
      <c r="Q48">
        <v>6.81</v>
      </c>
      <c r="R48" s="93">
        <v>32.33</v>
      </c>
      <c r="S48" s="93">
        <v>32.340000000000003</v>
      </c>
      <c r="T48" s="93">
        <v>32.33</v>
      </c>
      <c r="U48">
        <v>2</v>
      </c>
      <c r="V48">
        <v>133.02670800000001</v>
      </c>
      <c r="W48">
        <v>2.65</v>
      </c>
      <c r="X48">
        <v>15</v>
      </c>
      <c r="Y48">
        <v>5</v>
      </c>
      <c r="Z48">
        <v>5</v>
      </c>
      <c r="AA48">
        <v>220.83</v>
      </c>
      <c r="AB48">
        <v>44.17</v>
      </c>
      <c r="AC48">
        <v>82.96</v>
      </c>
      <c r="AD48">
        <v>45</v>
      </c>
      <c r="AE48">
        <v>83</v>
      </c>
      <c r="AF48">
        <v>42</v>
      </c>
      <c r="AG48">
        <v>5</v>
      </c>
      <c r="AH48">
        <v>8.33</v>
      </c>
      <c r="AI48">
        <v>8.33</v>
      </c>
      <c r="AJ48">
        <v>27.07</v>
      </c>
      <c r="AK48">
        <v>189</v>
      </c>
      <c r="AL48">
        <v>81</v>
      </c>
    </row>
    <row r="49" spans="1:38">
      <c r="A49" t="s">
        <v>91</v>
      </c>
      <c r="B49" s="34">
        <v>237.83</v>
      </c>
      <c r="C49" s="34">
        <v>74.13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13.11</v>
      </c>
      <c r="K49" s="37">
        <v>13.11</v>
      </c>
      <c r="L49" s="37">
        <v>13.44</v>
      </c>
      <c r="M49">
        <v>99</v>
      </c>
      <c r="N49">
        <v>271.91000000000003</v>
      </c>
      <c r="O49">
        <v>101.26</v>
      </c>
      <c r="P49">
        <v>2.1</v>
      </c>
      <c r="Q49">
        <v>6.81</v>
      </c>
      <c r="R49" s="93">
        <v>32.33</v>
      </c>
      <c r="S49" s="93">
        <v>32.340000000000003</v>
      </c>
      <c r="T49" s="93">
        <v>32.33</v>
      </c>
      <c r="U49">
        <v>2</v>
      </c>
      <c r="V49">
        <v>135.43051199999999</v>
      </c>
      <c r="W49">
        <v>2.65</v>
      </c>
      <c r="X49">
        <v>15</v>
      </c>
      <c r="Y49">
        <v>5</v>
      </c>
      <c r="Z49">
        <v>5</v>
      </c>
      <c r="AA49">
        <v>220.83</v>
      </c>
      <c r="AB49">
        <v>44.17</v>
      </c>
      <c r="AC49">
        <v>84.03</v>
      </c>
      <c r="AD49">
        <v>45</v>
      </c>
      <c r="AE49">
        <v>83</v>
      </c>
      <c r="AF49">
        <v>42</v>
      </c>
      <c r="AG49">
        <v>5</v>
      </c>
      <c r="AH49">
        <v>8.33</v>
      </c>
      <c r="AI49">
        <v>8.33</v>
      </c>
      <c r="AJ49">
        <v>27.07</v>
      </c>
      <c r="AK49">
        <v>189</v>
      </c>
      <c r="AL49">
        <v>81</v>
      </c>
    </row>
    <row r="50" spans="1:38">
      <c r="A50" t="s">
        <v>92</v>
      </c>
      <c r="B50" s="34">
        <v>237.83</v>
      </c>
      <c r="C50" s="34">
        <v>74.13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13.11</v>
      </c>
      <c r="K50" s="37">
        <v>13.11</v>
      </c>
      <c r="L50" s="37">
        <v>13.44</v>
      </c>
      <c r="M50">
        <v>99</v>
      </c>
      <c r="N50">
        <v>271.91000000000003</v>
      </c>
      <c r="O50">
        <v>101.26</v>
      </c>
      <c r="P50">
        <v>2.1</v>
      </c>
      <c r="Q50">
        <v>12.11</v>
      </c>
      <c r="R50" s="93">
        <v>32.33</v>
      </c>
      <c r="S50" s="93">
        <v>32.340000000000003</v>
      </c>
      <c r="T50" s="93">
        <v>32.33</v>
      </c>
      <c r="U50">
        <v>2</v>
      </c>
      <c r="V50">
        <v>136.851384</v>
      </c>
      <c r="W50">
        <v>2.65</v>
      </c>
      <c r="X50">
        <v>15</v>
      </c>
      <c r="Y50">
        <v>5</v>
      </c>
      <c r="Z50">
        <v>5</v>
      </c>
      <c r="AA50">
        <v>220.83</v>
      </c>
      <c r="AB50">
        <v>44.17</v>
      </c>
      <c r="AC50">
        <v>84.6</v>
      </c>
      <c r="AD50">
        <v>45</v>
      </c>
      <c r="AE50">
        <v>83</v>
      </c>
      <c r="AF50">
        <v>42</v>
      </c>
      <c r="AG50">
        <v>5</v>
      </c>
      <c r="AH50">
        <v>8.33</v>
      </c>
      <c r="AI50">
        <v>8.33</v>
      </c>
      <c r="AJ50">
        <v>27.07</v>
      </c>
      <c r="AK50">
        <v>189</v>
      </c>
      <c r="AL50">
        <v>81</v>
      </c>
    </row>
    <row r="51" spans="1:38">
      <c r="A51" t="s">
        <v>93</v>
      </c>
      <c r="B51" s="34">
        <v>237.83</v>
      </c>
      <c r="C51" s="34">
        <v>74.13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13.11</v>
      </c>
      <c r="K51" s="37">
        <v>13.11</v>
      </c>
      <c r="L51" s="37">
        <v>13.44</v>
      </c>
      <c r="M51">
        <v>99</v>
      </c>
      <c r="N51">
        <v>271.91000000000003</v>
      </c>
      <c r="O51">
        <v>101.26</v>
      </c>
      <c r="P51">
        <v>2.1</v>
      </c>
      <c r="Q51">
        <v>11.74</v>
      </c>
      <c r="R51" s="93">
        <v>32.33</v>
      </c>
      <c r="S51" s="93">
        <v>32.340000000000003</v>
      </c>
      <c r="T51" s="93">
        <v>32.33</v>
      </c>
      <c r="U51">
        <v>2.08</v>
      </c>
      <c r="V51">
        <v>138.1944</v>
      </c>
      <c r="W51">
        <v>2.7</v>
      </c>
      <c r="X51">
        <v>15</v>
      </c>
      <c r="Y51">
        <v>5</v>
      </c>
      <c r="Z51">
        <v>5</v>
      </c>
      <c r="AA51">
        <v>220.83</v>
      </c>
      <c r="AB51">
        <v>44.17</v>
      </c>
      <c r="AC51">
        <v>85</v>
      </c>
      <c r="AD51">
        <v>45</v>
      </c>
      <c r="AE51">
        <v>83</v>
      </c>
      <c r="AF51">
        <v>42</v>
      </c>
      <c r="AG51">
        <v>5</v>
      </c>
      <c r="AH51">
        <v>8.33</v>
      </c>
      <c r="AI51">
        <v>8.33</v>
      </c>
      <c r="AJ51">
        <v>28.04</v>
      </c>
      <c r="AK51">
        <v>189</v>
      </c>
      <c r="AL51">
        <v>81</v>
      </c>
    </row>
    <row r="52" spans="1:38">
      <c r="A52" t="s">
        <v>94</v>
      </c>
      <c r="B52" s="34">
        <v>237.83</v>
      </c>
      <c r="C52" s="34">
        <v>74.13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13.11</v>
      </c>
      <c r="K52" s="37">
        <v>13.11</v>
      </c>
      <c r="L52" s="37">
        <v>13.44</v>
      </c>
      <c r="M52">
        <v>99</v>
      </c>
      <c r="N52">
        <v>271.91000000000003</v>
      </c>
      <c r="O52">
        <v>101.26</v>
      </c>
      <c r="P52">
        <v>2.1</v>
      </c>
      <c r="Q52">
        <v>11.54</v>
      </c>
      <c r="R52" s="93">
        <v>32.33</v>
      </c>
      <c r="S52" s="93">
        <v>32.340000000000003</v>
      </c>
      <c r="T52" s="93">
        <v>32.33</v>
      </c>
      <c r="U52">
        <v>2.08</v>
      </c>
      <c r="V52">
        <v>137.65914000000001</v>
      </c>
      <c r="W52">
        <v>2.7</v>
      </c>
      <c r="X52">
        <v>15</v>
      </c>
      <c r="Y52">
        <v>5</v>
      </c>
      <c r="Z52">
        <v>5</v>
      </c>
      <c r="AA52">
        <v>220.83</v>
      </c>
      <c r="AB52">
        <v>44.17</v>
      </c>
      <c r="AC52">
        <v>84.67</v>
      </c>
      <c r="AD52">
        <v>44</v>
      </c>
      <c r="AE52">
        <v>83</v>
      </c>
      <c r="AF52">
        <v>42</v>
      </c>
      <c r="AG52">
        <v>5</v>
      </c>
      <c r="AH52">
        <v>8.33</v>
      </c>
      <c r="AI52">
        <v>8.33</v>
      </c>
      <c r="AJ52">
        <v>28.04</v>
      </c>
      <c r="AK52">
        <v>189</v>
      </c>
      <c r="AL52">
        <v>81</v>
      </c>
    </row>
    <row r="53" spans="1:38">
      <c r="A53" t="s">
        <v>95</v>
      </c>
      <c r="B53" s="34">
        <v>237.83</v>
      </c>
      <c r="C53" s="34">
        <v>74.13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13.11</v>
      </c>
      <c r="K53" s="37">
        <v>13.11</v>
      </c>
      <c r="L53" s="37">
        <v>13.44</v>
      </c>
      <c r="M53">
        <v>99</v>
      </c>
      <c r="N53">
        <v>271.91000000000003</v>
      </c>
      <c r="O53">
        <v>101.26</v>
      </c>
      <c r="P53">
        <v>2.1</v>
      </c>
      <c r="Q53">
        <v>11.14</v>
      </c>
      <c r="R53" s="93">
        <v>32.33</v>
      </c>
      <c r="S53" s="93">
        <v>32.340000000000003</v>
      </c>
      <c r="T53" s="93">
        <v>32.33</v>
      </c>
      <c r="U53">
        <v>2.08</v>
      </c>
      <c r="V53">
        <v>136.17987600000001</v>
      </c>
      <c r="W53">
        <v>2.7</v>
      </c>
      <c r="X53">
        <v>15</v>
      </c>
      <c r="Y53">
        <v>5</v>
      </c>
      <c r="Z53">
        <v>5</v>
      </c>
      <c r="AA53">
        <v>220.83</v>
      </c>
      <c r="AB53">
        <v>44.17</v>
      </c>
      <c r="AC53">
        <v>84.88</v>
      </c>
      <c r="AD53">
        <v>44</v>
      </c>
      <c r="AE53">
        <v>83</v>
      </c>
      <c r="AF53">
        <v>42</v>
      </c>
      <c r="AG53">
        <v>5</v>
      </c>
      <c r="AH53">
        <v>8.33</v>
      </c>
      <c r="AI53">
        <v>8.33</v>
      </c>
      <c r="AJ53">
        <v>28.04</v>
      </c>
      <c r="AK53">
        <v>189</v>
      </c>
      <c r="AL53">
        <v>81</v>
      </c>
    </row>
    <row r="54" spans="1:38">
      <c r="A54" t="s">
        <v>96</v>
      </c>
      <c r="B54" s="34">
        <v>237.83</v>
      </c>
      <c r="C54" s="34">
        <v>74.13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13.11</v>
      </c>
      <c r="K54" s="37">
        <v>13.11</v>
      </c>
      <c r="L54" s="37">
        <v>13.44</v>
      </c>
      <c r="M54">
        <v>77.34</v>
      </c>
      <c r="N54">
        <v>271.91000000000003</v>
      </c>
      <c r="O54">
        <v>101.26</v>
      </c>
      <c r="P54">
        <v>2.1</v>
      </c>
      <c r="Q54">
        <v>10.54</v>
      </c>
      <c r="R54" s="93">
        <v>32.33</v>
      </c>
      <c r="S54" s="93">
        <v>32.340000000000003</v>
      </c>
      <c r="T54" s="93">
        <v>32.33</v>
      </c>
      <c r="U54">
        <v>2.08</v>
      </c>
      <c r="V54">
        <v>133.873392</v>
      </c>
      <c r="W54">
        <v>2.7</v>
      </c>
      <c r="X54">
        <v>15</v>
      </c>
      <c r="Y54">
        <v>5</v>
      </c>
      <c r="Z54">
        <v>5</v>
      </c>
      <c r="AA54">
        <v>220.83</v>
      </c>
      <c r="AB54">
        <v>44.17</v>
      </c>
      <c r="AC54">
        <v>84.22</v>
      </c>
      <c r="AD54">
        <v>44</v>
      </c>
      <c r="AE54">
        <v>83</v>
      </c>
      <c r="AF54">
        <v>42</v>
      </c>
      <c r="AG54">
        <v>5</v>
      </c>
      <c r="AH54">
        <v>8.33</v>
      </c>
      <c r="AI54">
        <v>8.33</v>
      </c>
      <c r="AJ54">
        <v>28.04</v>
      </c>
      <c r="AK54">
        <v>189</v>
      </c>
      <c r="AL54">
        <v>81</v>
      </c>
    </row>
    <row r="55" spans="1:38">
      <c r="A55" t="s">
        <v>97</v>
      </c>
      <c r="B55" s="34">
        <v>198.55</v>
      </c>
      <c r="C55" s="34">
        <v>74.13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13.11</v>
      </c>
      <c r="K55" s="37">
        <v>13.11</v>
      </c>
      <c r="L55" s="37">
        <v>13.44</v>
      </c>
      <c r="M55">
        <v>67.680000000000007</v>
      </c>
      <c r="N55">
        <v>271.91000000000003</v>
      </c>
      <c r="O55">
        <v>101.26</v>
      </c>
      <c r="P55">
        <v>2.1800000000000002</v>
      </c>
      <c r="Q55">
        <v>10.14</v>
      </c>
      <c r="R55" s="93">
        <v>32.33</v>
      </c>
      <c r="S55" s="93">
        <v>32.340000000000003</v>
      </c>
      <c r="T55" s="93">
        <v>32.33</v>
      </c>
      <c r="U55">
        <v>2.08</v>
      </c>
      <c r="V55">
        <v>130.52558400000001</v>
      </c>
      <c r="W55">
        <v>2.7</v>
      </c>
      <c r="X55">
        <v>15</v>
      </c>
      <c r="Y55">
        <v>5</v>
      </c>
      <c r="Z55">
        <v>5</v>
      </c>
      <c r="AA55">
        <v>220.83</v>
      </c>
      <c r="AB55">
        <v>44.17</v>
      </c>
      <c r="AC55">
        <v>83.2</v>
      </c>
      <c r="AD55">
        <v>43.5</v>
      </c>
      <c r="AE55">
        <v>83</v>
      </c>
      <c r="AF55">
        <v>42</v>
      </c>
      <c r="AG55">
        <v>5</v>
      </c>
      <c r="AH55">
        <v>8.33</v>
      </c>
      <c r="AI55">
        <v>8.33</v>
      </c>
      <c r="AJ55">
        <v>28.04</v>
      </c>
      <c r="AK55">
        <v>189</v>
      </c>
      <c r="AL55">
        <v>81</v>
      </c>
    </row>
    <row r="56" spans="1:38">
      <c r="A56" t="s">
        <v>98</v>
      </c>
      <c r="B56" s="34">
        <v>198.55</v>
      </c>
      <c r="C56" s="34">
        <v>74.13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13.11</v>
      </c>
      <c r="K56" s="37">
        <v>13.11</v>
      </c>
      <c r="L56" s="37">
        <v>13.44</v>
      </c>
      <c r="M56">
        <v>67.680000000000007</v>
      </c>
      <c r="N56">
        <v>271.91000000000003</v>
      </c>
      <c r="O56">
        <v>101.26</v>
      </c>
      <c r="P56">
        <v>2.1800000000000002</v>
      </c>
      <c r="Q56">
        <v>10.14</v>
      </c>
      <c r="R56" s="93">
        <v>32.33</v>
      </c>
      <c r="S56" s="93">
        <v>32.340000000000003</v>
      </c>
      <c r="T56" s="93">
        <v>32.33</v>
      </c>
      <c r="U56">
        <v>2.08</v>
      </c>
      <c r="V56">
        <v>126.10725600000001</v>
      </c>
      <c r="W56">
        <v>2.7</v>
      </c>
      <c r="X56">
        <v>15</v>
      </c>
      <c r="Y56">
        <v>5</v>
      </c>
      <c r="Z56">
        <v>5</v>
      </c>
      <c r="AA56">
        <v>220.83</v>
      </c>
      <c r="AB56">
        <v>44.17</v>
      </c>
      <c r="AC56">
        <v>81.67</v>
      </c>
      <c r="AD56">
        <v>43</v>
      </c>
      <c r="AE56">
        <v>90</v>
      </c>
      <c r="AF56">
        <v>45</v>
      </c>
      <c r="AG56">
        <v>5</v>
      </c>
      <c r="AH56">
        <v>8.33</v>
      </c>
      <c r="AI56">
        <v>8.33</v>
      </c>
      <c r="AJ56">
        <v>28.04</v>
      </c>
      <c r="AK56">
        <v>189</v>
      </c>
      <c r="AL56">
        <v>81</v>
      </c>
    </row>
    <row r="57" spans="1:38">
      <c r="A57" t="s">
        <v>99</v>
      </c>
      <c r="B57" s="34">
        <v>237.83</v>
      </c>
      <c r="C57" s="34">
        <v>74.13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13.11</v>
      </c>
      <c r="K57" s="37">
        <v>13.11</v>
      </c>
      <c r="L57" s="37">
        <v>13.44</v>
      </c>
      <c r="M57">
        <v>67.680000000000007</v>
      </c>
      <c r="N57">
        <v>271.91000000000003</v>
      </c>
      <c r="O57">
        <v>101.26</v>
      </c>
      <c r="P57">
        <v>2.1800000000000002</v>
      </c>
      <c r="Q57">
        <v>10.11</v>
      </c>
      <c r="R57" s="93">
        <v>32.33</v>
      </c>
      <c r="S57" s="93">
        <v>32.340000000000003</v>
      </c>
      <c r="T57" s="93">
        <v>32.33</v>
      </c>
      <c r="U57">
        <v>2.08</v>
      </c>
      <c r="V57">
        <v>121.348308</v>
      </c>
      <c r="W57">
        <v>2.7</v>
      </c>
      <c r="X57">
        <v>15</v>
      </c>
      <c r="Y57">
        <v>5</v>
      </c>
      <c r="Z57">
        <v>5</v>
      </c>
      <c r="AA57">
        <v>220.83</v>
      </c>
      <c r="AB57">
        <v>44.17</v>
      </c>
      <c r="AC57">
        <v>79.64</v>
      </c>
      <c r="AD57">
        <v>41</v>
      </c>
      <c r="AE57">
        <v>80</v>
      </c>
      <c r="AF57">
        <v>40</v>
      </c>
      <c r="AG57">
        <v>5</v>
      </c>
      <c r="AH57">
        <v>8.33</v>
      </c>
      <c r="AI57">
        <v>8.33</v>
      </c>
      <c r="AJ57">
        <v>28.04</v>
      </c>
      <c r="AK57">
        <v>189</v>
      </c>
      <c r="AL57">
        <v>81</v>
      </c>
    </row>
    <row r="58" spans="1:38">
      <c r="A58" t="s">
        <v>100</v>
      </c>
      <c r="B58" s="34">
        <v>237.83</v>
      </c>
      <c r="C58" s="34">
        <v>74.13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13.11</v>
      </c>
      <c r="K58" s="37">
        <v>13.11</v>
      </c>
      <c r="L58" s="37">
        <v>13.44</v>
      </c>
      <c r="M58">
        <v>67.680000000000007</v>
      </c>
      <c r="N58">
        <v>271.91000000000003</v>
      </c>
      <c r="O58">
        <v>101.26</v>
      </c>
      <c r="P58">
        <v>2.1800000000000002</v>
      </c>
      <c r="Q58">
        <v>10.14</v>
      </c>
      <c r="R58" s="93">
        <v>32.33</v>
      </c>
      <c r="S58" s="93">
        <v>32.340000000000003</v>
      </c>
      <c r="T58" s="93">
        <v>32.33</v>
      </c>
      <c r="U58">
        <v>2.08</v>
      </c>
      <c r="V58">
        <v>115.58696399999999</v>
      </c>
      <c r="W58">
        <v>2.7</v>
      </c>
      <c r="X58">
        <v>15</v>
      </c>
      <c r="Y58">
        <v>5</v>
      </c>
      <c r="Z58">
        <v>5</v>
      </c>
      <c r="AA58">
        <v>216.97</v>
      </c>
      <c r="AB58">
        <v>43.39</v>
      </c>
      <c r="AC58">
        <v>78.3</v>
      </c>
      <c r="AD58">
        <v>40</v>
      </c>
      <c r="AE58">
        <v>73</v>
      </c>
      <c r="AF58">
        <v>36</v>
      </c>
      <c r="AG58">
        <v>5</v>
      </c>
      <c r="AH58">
        <v>8.33</v>
      </c>
      <c r="AI58">
        <v>8.33</v>
      </c>
      <c r="AJ58">
        <v>28.04</v>
      </c>
      <c r="AK58">
        <v>184.1</v>
      </c>
      <c r="AL58">
        <v>78.900000000000006</v>
      </c>
    </row>
    <row r="59" spans="1:38">
      <c r="A59" t="s">
        <v>101</v>
      </c>
      <c r="B59" s="34">
        <v>237.83</v>
      </c>
      <c r="C59" s="34">
        <v>74.13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12.66</v>
      </c>
      <c r="K59" s="37">
        <v>12.66</v>
      </c>
      <c r="L59" s="37">
        <v>12.98</v>
      </c>
      <c r="M59">
        <v>77.34</v>
      </c>
      <c r="N59">
        <v>271.91000000000003</v>
      </c>
      <c r="O59">
        <v>101.26</v>
      </c>
      <c r="P59">
        <v>2.1800000000000002</v>
      </c>
      <c r="Q59">
        <v>9.74</v>
      </c>
      <c r="R59" s="93">
        <v>32.33</v>
      </c>
      <c r="S59" s="93">
        <v>32.340000000000003</v>
      </c>
      <c r="T59" s="93">
        <v>32.33</v>
      </c>
      <c r="U59">
        <v>2.23</v>
      </c>
      <c r="V59">
        <v>109.38768</v>
      </c>
      <c r="W59">
        <v>2.7</v>
      </c>
      <c r="X59">
        <v>15</v>
      </c>
      <c r="Y59">
        <v>5</v>
      </c>
      <c r="Z59">
        <v>5</v>
      </c>
      <c r="AA59">
        <v>206.68</v>
      </c>
      <c r="AB59">
        <v>41.33</v>
      </c>
      <c r="AC59">
        <v>76.180000000000007</v>
      </c>
      <c r="AD59">
        <v>38.5</v>
      </c>
      <c r="AE59">
        <v>67</v>
      </c>
      <c r="AF59">
        <v>33</v>
      </c>
      <c r="AG59">
        <v>5</v>
      </c>
      <c r="AH59">
        <v>8.33</v>
      </c>
      <c r="AI59">
        <v>8.33</v>
      </c>
      <c r="AJ59">
        <v>28.04</v>
      </c>
      <c r="AK59">
        <v>175</v>
      </c>
      <c r="AL59">
        <v>75</v>
      </c>
    </row>
    <row r="60" spans="1:38">
      <c r="A60" t="s">
        <v>102</v>
      </c>
      <c r="B60" s="34">
        <v>237.83</v>
      </c>
      <c r="C60" s="34">
        <v>74.13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12.38</v>
      </c>
      <c r="K60" s="37">
        <v>12.38</v>
      </c>
      <c r="L60" s="37">
        <v>12.68</v>
      </c>
      <c r="M60">
        <v>99</v>
      </c>
      <c r="N60">
        <v>271.91000000000003</v>
      </c>
      <c r="O60">
        <v>101.26</v>
      </c>
      <c r="P60">
        <v>2.1800000000000002</v>
      </c>
      <c r="Q60">
        <v>9.5399999999999991</v>
      </c>
      <c r="R60" s="93">
        <v>32.33</v>
      </c>
      <c r="S60" s="93">
        <v>32.340000000000003</v>
      </c>
      <c r="T60" s="93">
        <v>32.33</v>
      </c>
      <c r="U60">
        <v>2.23</v>
      </c>
      <c r="V60">
        <v>102.4293</v>
      </c>
      <c r="W60">
        <v>2.7</v>
      </c>
      <c r="X60">
        <v>15</v>
      </c>
      <c r="Y60">
        <v>5</v>
      </c>
      <c r="Z60">
        <v>5</v>
      </c>
      <c r="AA60">
        <v>195.53</v>
      </c>
      <c r="AB60">
        <v>39.11</v>
      </c>
      <c r="AC60">
        <v>73.33</v>
      </c>
      <c r="AD60">
        <v>36.5</v>
      </c>
      <c r="AE60">
        <v>63</v>
      </c>
      <c r="AF60">
        <v>32</v>
      </c>
      <c r="AG60">
        <v>5</v>
      </c>
      <c r="AH60">
        <v>8.33</v>
      </c>
      <c r="AI60">
        <v>8.33</v>
      </c>
      <c r="AJ60">
        <v>28.04</v>
      </c>
      <c r="AK60">
        <v>164.5</v>
      </c>
      <c r="AL60">
        <v>70.5</v>
      </c>
    </row>
    <row r="61" spans="1:38">
      <c r="A61" t="s">
        <v>103</v>
      </c>
      <c r="B61" s="34">
        <v>237.83</v>
      </c>
      <c r="C61" s="34">
        <v>74.13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11.99</v>
      </c>
      <c r="K61" s="37">
        <v>11.99</v>
      </c>
      <c r="L61" s="37">
        <v>12.29</v>
      </c>
      <c r="M61">
        <v>99</v>
      </c>
      <c r="N61">
        <v>271.91000000000003</v>
      </c>
      <c r="O61">
        <v>101.26</v>
      </c>
      <c r="P61">
        <v>2.25</v>
      </c>
      <c r="Q61">
        <v>9.14</v>
      </c>
      <c r="R61" s="93">
        <v>32.33</v>
      </c>
      <c r="S61" s="93">
        <v>32.340000000000003</v>
      </c>
      <c r="T61" s="93">
        <v>32.33</v>
      </c>
      <c r="U61">
        <v>2.23</v>
      </c>
      <c r="V61">
        <v>94.565843999999998</v>
      </c>
      <c r="W61">
        <v>2.7</v>
      </c>
      <c r="X61">
        <v>15</v>
      </c>
      <c r="Y61">
        <v>5</v>
      </c>
      <c r="Z61">
        <v>5</v>
      </c>
      <c r="AA61">
        <v>191.97</v>
      </c>
      <c r="AB61">
        <v>38.39</v>
      </c>
      <c r="AC61">
        <v>69.78</v>
      </c>
      <c r="AD61">
        <v>35.5</v>
      </c>
      <c r="AE61">
        <v>59</v>
      </c>
      <c r="AF61">
        <v>30</v>
      </c>
      <c r="AG61">
        <v>5</v>
      </c>
      <c r="AH61">
        <v>8.33</v>
      </c>
      <c r="AI61">
        <v>8.33</v>
      </c>
      <c r="AJ61">
        <v>28.04</v>
      </c>
      <c r="AK61">
        <v>155.4</v>
      </c>
      <c r="AL61">
        <v>66.599999999999994</v>
      </c>
    </row>
    <row r="62" spans="1:38">
      <c r="A62" t="s">
        <v>104</v>
      </c>
      <c r="B62" s="34">
        <v>237.83</v>
      </c>
      <c r="C62" s="34">
        <v>74.13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11.51</v>
      </c>
      <c r="K62" s="37">
        <v>11.51</v>
      </c>
      <c r="L62" s="37">
        <v>11.79</v>
      </c>
      <c r="M62">
        <v>99</v>
      </c>
      <c r="N62">
        <v>271.91000000000003</v>
      </c>
      <c r="O62">
        <v>101.26</v>
      </c>
      <c r="P62">
        <v>2.25</v>
      </c>
      <c r="Q62">
        <v>8.68</v>
      </c>
      <c r="R62" s="93">
        <v>32.33</v>
      </c>
      <c r="S62" s="93">
        <v>32.340000000000003</v>
      </c>
      <c r="T62" s="93">
        <v>32.33</v>
      </c>
      <c r="U62">
        <v>2.23</v>
      </c>
      <c r="V62">
        <v>86.108735999999993</v>
      </c>
      <c r="W62">
        <v>2.7</v>
      </c>
      <c r="X62">
        <v>15</v>
      </c>
      <c r="Y62">
        <v>5</v>
      </c>
      <c r="Z62">
        <v>5</v>
      </c>
      <c r="AA62">
        <v>178.32</v>
      </c>
      <c r="AB62">
        <v>35.659999999999997</v>
      </c>
      <c r="AC62">
        <v>66.010000000000005</v>
      </c>
      <c r="AD62">
        <v>31.5</v>
      </c>
      <c r="AE62">
        <v>57</v>
      </c>
      <c r="AF62">
        <v>28</v>
      </c>
      <c r="AG62">
        <v>5</v>
      </c>
      <c r="AH62">
        <v>8.33</v>
      </c>
      <c r="AI62">
        <v>8.33</v>
      </c>
      <c r="AJ62">
        <v>28.04</v>
      </c>
      <c r="AK62">
        <v>144.9</v>
      </c>
      <c r="AL62">
        <v>62.1</v>
      </c>
    </row>
    <row r="63" spans="1:38">
      <c r="A63" t="s">
        <v>105</v>
      </c>
      <c r="B63" s="34">
        <v>237.83</v>
      </c>
      <c r="C63" s="34">
        <v>74.13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10.92</v>
      </c>
      <c r="K63" s="37">
        <v>10.92</v>
      </c>
      <c r="L63" s="37">
        <v>11.19</v>
      </c>
      <c r="M63">
        <v>99</v>
      </c>
      <c r="N63">
        <v>271.91000000000003</v>
      </c>
      <c r="O63">
        <v>101.26</v>
      </c>
      <c r="P63">
        <v>2.25</v>
      </c>
      <c r="Q63">
        <v>7.66</v>
      </c>
      <c r="R63" s="93">
        <v>32.5</v>
      </c>
      <c r="S63" s="93">
        <v>32.5</v>
      </c>
      <c r="T63" s="93">
        <v>32.5</v>
      </c>
      <c r="U63">
        <v>2.23</v>
      </c>
      <c r="V63">
        <v>78.546971999999997</v>
      </c>
      <c r="W63">
        <v>2.75</v>
      </c>
      <c r="X63">
        <v>15</v>
      </c>
      <c r="Y63">
        <v>5</v>
      </c>
      <c r="Z63">
        <v>5</v>
      </c>
      <c r="AA63">
        <v>166.77</v>
      </c>
      <c r="AB63">
        <v>33.35</v>
      </c>
      <c r="AC63">
        <v>61.01</v>
      </c>
      <c r="AD63">
        <v>28.5</v>
      </c>
      <c r="AE63">
        <v>50</v>
      </c>
      <c r="AF63">
        <v>25</v>
      </c>
      <c r="AG63">
        <v>5</v>
      </c>
      <c r="AH63">
        <v>8.33</v>
      </c>
      <c r="AI63">
        <v>8.33</v>
      </c>
      <c r="AJ63">
        <v>28.04</v>
      </c>
      <c r="AK63">
        <v>131.6</v>
      </c>
      <c r="AL63">
        <v>56.4</v>
      </c>
    </row>
    <row r="64" spans="1:38">
      <c r="A64" t="s">
        <v>106</v>
      </c>
      <c r="B64" s="34">
        <v>237.83</v>
      </c>
      <c r="C64" s="34">
        <v>74.13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10.29</v>
      </c>
      <c r="K64" s="37">
        <v>10.29</v>
      </c>
      <c r="L64" s="37">
        <v>10.55</v>
      </c>
      <c r="M64">
        <v>99</v>
      </c>
      <c r="N64">
        <v>271.91000000000003</v>
      </c>
      <c r="O64">
        <v>101.26</v>
      </c>
      <c r="P64">
        <v>2.25</v>
      </c>
      <c r="Q64">
        <v>7.41</v>
      </c>
      <c r="R64" s="93">
        <v>32.5</v>
      </c>
      <c r="S64" s="93">
        <v>32.5</v>
      </c>
      <c r="T64" s="93">
        <v>32.5</v>
      </c>
      <c r="U64">
        <v>2.23</v>
      </c>
      <c r="V64">
        <v>68.785775999999998</v>
      </c>
      <c r="W64">
        <v>2.75</v>
      </c>
      <c r="X64">
        <v>15</v>
      </c>
      <c r="Y64">
        <v>5</v>
      </c>
      <c r="Z64">
        <v>5</v>
      </c>
      <c r="AA64">
        <v>154.85</v>
      </c>
      <c r="AB64">
        <v>30.97</v>
      </c>
      <c r="AC64">
        <v>55.66</v>
      </c>
      <c r="AD64">
        <v>27.5</v>
      </c>
      <c r="AE64">
        <v>44</v>
      </c>
      <c r="AF64">
        <v>22</v>
      </c>
      <c r="AG64">
        <v>5</v>
      </c>
      <c r="AH64">
        <v>8.33</v>
      </c>
      <c r="AI64">
        <v>8.33</v>
      </c>
      <c r="AJ64">
        <v>29</v>
      </c>
      <c r="AK64">
        <v>122.5</v>
      </c>
      <c r="AL64">
        <v>52.5</v>
      </c>
    </row>
    <row r="65" spans="1:38">
      <c r="A65" t="s">
        <v>107</v>
      </c>
      <c r="B65" s="34">
        <v>243.63</v>
      </c>
      <c r="C65" s="34">
        <v>74.13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9.58</v>
      </c>
      <c r="K65" s="37">
        <v>9.58</v>
      </c>
      <c r="L65" s="37">
        <v>9.82</v>
      </c>
      <c r="M65">
        <v>99</v>
      </c>
      <c r="N65">
        <v>271.91000000000003</v>
      </c>
      <c r="O65">
        <v>101.26</v>
      </c>
      <c r="P65">
        <v>2.25</v>
      </c>
      <c r="Q65">
        <v>7.21</v>
      </c>
      <c r="R65" s="93">
        <v>32.5</v>
      </c>
      <c r="S65" s="93">
        <v>32.5</v>
      </c>
      <c r="T65" s="93">
        <v>32.5</v>
      </c>
      <c r="U65">
        <v>2.23</v>
      </c>
      <c r="V65">
        <v>58.557443999999997</v>
      </c>
      <c r="W65">
        <v>2.75</v>
      </c>
      <c r="X65">
        <v>15</v>
      </c>
      <c r="Y65">
        <v>5</v>
      </c>
      <c r="Z65">
        <v>5</v>
      </c>
      <c r="AA65">
        <v>142.12</v>
      </c>
      <c r="AB65">
        <v>28.42</v>
      </c>
      <c r="AC65">
        <v>49.82</v>
      </c>
      <c r="AD65">
        <v>20.5</v>
      </c>
      <c r="AE65">
        <v>39</v>
      </c>
      <c r="AF65">
        <v>20</v>
      </c>
      <c r="AG65">
        <v>5</v>
      </c>
      <c r="AH65">
        <v>8.33</v>
      </c>
      <c r="AI65">
        <v>8.33</v>
      </c>
      <c r="AJ65">
        <v>29</v>
      </c>
      <c r="AK65">
        <v>107.8</v>
      </c>
      <c r="AL65">
        <v>46.2</v>
      </c>
    </row>
    <row r="66" spans="1:38">
      <c r="A66" t="s">
        <v>108</v>
      </c>
      <c r="B66" s="34">
        <v>243.63</v>
      </c>
      <c r="C66" s="34">
        <v>74.13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8.68</v>
      </c>
      <c r="K66" s="37">
        <v>8.68</v>
      </c>
      <c r="L66" s="37">
        <v>8.9</v>
      </c>
      <c r="M66">
        <v>99</v>
      </c>
      <c r="N66">
        <v>271.91000000000003</v>
      </c>
      <c r="O66">
        <v>101.26</v>
      </c>
      <c r="P66">
        <v>2.25</v>
      </c>
      <c r="Q66">
        <v>7.21</v>
      </c>
      <c r="R66" s="93">
        <v>32.5</v>
      </c>
      <c r="S66" s="93">
        <v>32.5</v>
      </c>
      <c r="T66" s="93">
        <v>32.5</v>
      </c>
      <c r="U66">
        <v>2.23</v>
      </c>
      <c r="V66">
        <v>47.891171999999997</v>
      </c>
      <c r="W66">
        <v>2.75</v>
      </c>
      <c r="X66">
        <v>15</v>
      </c>
      <c r="Y66">
        <v>5</v>
      </c>
      <c r="Z66">
        <v>5</v>
      </c>
      <c r="AA66">
        <v>129.13</v>
      </c>
      <c r="AB66">
        <v>25.83</v>
      </c>
      <c r="AC66">
        <v>43.52</v>
      </c>
      <c r="AD66">
        <v>18.5</v>
      </c>
      <c r="AE66">
        <v>32</v>
      </c>
      <c r="AF66">
        <v>16</v>
      </c>
      <c r="AG66">
        <v>5</v>
      </c>
      <c r="AH66">
        <v>8.33</v>
      </c>
      <c r="AI66">
        <v>8.33</v>
      </c>
      <c r="AJ66">
        <v>29.97</v>
      </c>
      <c r="AK66">
        <v>91</v>
      </c>
      <c r="AL66">
        <v>39</v>
      </c>
    </row>
    <row r="67" spans="1:38">
      <c r="A67" t="s">
        <v>109</v>
      </c>
      <c r="B67" s="34">
        <v>243.63</v>
      </c>
      <c r="C67" s="34">
        <v>74.13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7.69</v>
      </c>
      <c r="K67" s="37">
        <v>7.69</v>
      </c>
      <c r="L67" s="37">
        <v>7.88</v>
      </c>
      <c r="M67">
        <v>99</v>
      </c>
      <c r="N67">
        <v>271.91000000000003</v>
      </c>
      <c r="O67">
        <v>101.26</v>
      </c>
      <c r="P67">
        <v>2.25</v>
      </c>
      <c r="Q67">
        <v>7.21</v>
      </c>
      <c r="R67" s="93">
        <v>32.67</v>
      </c>
      <c r="S67" s="93">
        <v>32.659999999999997</v>
      </c>
      <c r="T67" s="93">
        <v>32.67</v>
      </c>
      <c r="U67">
        <v>2.23</v>
      </c>
      <c r="V67">
        <v>36.942672000000002</v>
      </c>
      <c r="W67">
        <v>2.75</v>
      </c>
      <c r="X67">
        <v>15</v>
      </c>
      <c r="Y67">
        <v>5</v>
      </c>
      <c r="Z67">
        <v>5</v>
      </c>
      <c r="AA67">
        <v>115.1</v>
      </c>
      <c r="AB67">
        <v>23.02</v>
      </c>
      <c r="AC67">
        <v>36.74</v>
      </c>
      <c r="AD67">
        <v>15</v>
      </c>
      <c r="AE67">
        <v>26</v>
      </c>
      <c r="AF67">
        <v>13</v>
      </c>
      <c r="AG67">
        <v>5</v>
      </c>
      <c r="AH67">
        <v>8.33</v>
      </c>
      <c r="AI67">
        <v>8.33</v>
      </c>
      <c r="AJ67">
        <v>29.97</v>
      </c>
      <c r="AK67">
        <v>77</v>
      </c>
      <c r="AL67">
        <v>33</v>
      </c>
    </row>
    <row r="68" spans="1:38">
      <c r="A68" t="s">
        <v>110</v>
      </c>
      <c r="B68" s="34">
        <v>243.63</v>
      </c>
      <c r="C68" s="34">
        <v>74.13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6.66</v>
      </c>
      <c r="K68" s="37">
        <v>6.66</v>
      </c>
      <c r="L68" s="37">
        <v>6.82</v>
      </c>
      <c r="M68">
        <v>99</v>
      </c>
      <c r="N68">
        <v>271.91000000000003</v>
      </c>
      <c r="O68">
        <v>101.26</v>
      </c>
      <c r="P68">
        <v>2.25</v>
      </c>
      <c r="Q68">
        <v>7.21</v>
      </c>
      <c r="R68" s="93">
        <v>32.67</v>
      </c>
      <c r="S68" s="93">
        <v>32.659999999999997</v>
      </c>
      <c r="T68" s="93">
        <v>32.67</v>
      </c>
      <c r="U68">
        <v>2.23</v>
      </c>
      <c r="V68">
        <v>26.42238</v>
      </c>
      <c r="W68">
        <v>2.75</v>
      </c>
      <c r="X68">
        <v>15</v>
      </c>
      <c r="Y68">
        <v>5</v>
      </c>
      <c r="Z68">
        <v>5</v>
      </c>
      <c r="AA68">
        <v>100.63</v>
      </c>
      <c r="AB68">
        <v>20.12</v>
      </c>
      <c r="AC68">
        <v>29.89</v>
      </c>
      <c r="AD68">
        <v>15</v>
      </c>
      <c r="AE68">
        <v>23</v>
      </c>
      <c r="AF68">
        <v>11</v>
      </c>
      <c r="AG68">
        <v>5</v>
      </c>
      <c r="AH68">
        <v>8.33</v>
      </c>
      <c r="AI68">
        <v>8.33</v>
      </c>
      <c r="AJ68">
        <v>29.97</v>
      </c>
      <c r="AK68">
        <v>59.5</v>
      </c>
      <c r="AL68">
        <v>25.5</v>
      </c>
    </row>
    <row r="69" spans="1:38">
      <c r="A69" t="s">
        <v>111</v>
      </c>
      <c r="B69" s="34">
        <v>243.63</v>
      </c>
      <c r="C69" s="34">
        <v>74.13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5.56</v>
      </c>
      <c r="K69" s="37">
        <v>5.56</v>
      </c>
      <c r="L69" s="37">
        <v>5.7</v>
      </c>
      <c r="M69">
        <v>99</v>
      </c>
      <c r="N69">
        <v>271.91000000000003</v>
      </c>
      <c r="O69">
        <v>101.26</v>
      </c>
      <c r="P69">
        <v>2.25</v>
      </c>
      <c r="Q69">
        <v>12.16</v>
      </c>
      <c r="R69" s="93">
        <v>24.41</v>
      </c>
      <c r="S69" s="93">
        <v>33</v>
      </c>
      <c r="T69" s="93">
        <v>30.27</v>
      </c>
      <c r="U69">
        <v>2.23</v>
      </c>
      <c r="V69">
        <v>17.644116</v>
      </c>
      <c r="W69">
        <v>2.75</v>
      </c>
      <c r="X69">
        <v>15</v>
      </c>
      <c r="Y69">
        <v>5</v>
      </c>
      <c r="Z69">
        <v>5</v>
      </c>
      <c r="AA69">
        <v>85.63</v>
      </c>
      <c r="AB69">
        <v>17.12</v>
      </c>
      <c r="AC69">
        <v>22.66</v>
      </c>
      <c r="AD69">
        <v>12</v>
      </c>
      <c r="AE69">
        <v>14</v>
      </c>
      <c r="AF69">
        <v>7</v>
      </c>
      <c r="AG69">
        <v>5</v>
      </c>
      <c r="AH69">
        <v>8.33</v>
      </c>
      <c r="AI69">
        <v>8.33</v>
      </c>
      <c r="AJ69">
        <v>30.94</v>
      </c>
      <c r="AK69">
        <v>44.8</v>
      </c>
      <c r="AL69">
        <v>19.2</v>
      </c>
    </row>
    <row r="70" spans="1:38">
      <c r="A70" t="s">
        <v>112</v>
      </c>
      <c r="B70" s="34">
        <v>243.63</v>
      </c>
      <c r="C70" s="34">
        <v>74.13</v>
      </c>
      <c r="D70" s="93">
        <f t="shared" si="1"/>
        <v>54.940000000000005</v>
      </c>
      <c r="E70" s="34">
        <v>0</v>
      </c>
      <c r="F70" s="34"/>
      <c r="G70" s="34"/>
      <c r="H70" s="34"/>
      <c r="I70" s="34"/>
      <c r="J70" s="37">
        <v>4.43</v>
      </c>
      <c r="K70" s="37">
        <v>4.43</v>
      </c>
      <c r="L70" s="37">
        <v>4.54</v>
      </c>
      <c r="M70">
        <v>99</v>
      </c>
      <c r="N70">
        <v>271.91000000000003</v>
      </c>
      <c r="O70">
        <v>101.26</v>
      </c>
      <c r="P70">
        <v>2.25</v>
      </c>
      <c r="Q70">
        <v>11.76</v>
      </c>
      <c r="R70" s="93">
        <v>12.88</v>
      </c>
      <c r="S70" s="93">
        <v>28</v>
      </c>
      <c r="T70" s="93">
        <v>14.06</v>
      </c>
      <c r="U70">
        <v>2.23</v>
      </c>
      <c r="V70">
        <v>9.9071759999999998</v>
      </c>
      <c r="W70">
        <v>2.75</v>
      </c>
      <c r="X70">
        <v>15</v>
      </c>
      <c r="Y70">
        <v>5</v>
      </c>
      <c r="Z70">
        <v>5</v>
      </c>
      <c r="AA70">
        <v>70.489999999999995</v>
      </c>
      <c r="AB70">
        <v>14.1</v>
      </c>
      <c r="AC70">
        <v>15.92</v>
      </c>
      <c r="AD70">
        <v>8</v>
      </c>
      <c r="AE70">
        <v>7</v>
      </c>
      <c r="AF70">
        <v>4</v>
      </c>
      <c r="AG70">
        <v>5</v>
      </c>
      <c r="AH70">
        <v>8.33</v>
      </c>
      <c r="AI70">
        <v>8.33</v>
      </c>
      <c r="AJ70">
        <v>30.94</v>
      </c>
      <c r="AK70">
        <v>31.5</v>
      </c>
      <c r="AL70">
        <v>13.5</v>
      </c>
    </row>
    <row r="71" spans="1:38">
      <c r="A71" t="s">
        <v>113</v>
      </c>
      <c r="B71" s="34">
        <v>243.63</v>
      </c>
      <c r="C71" s="34">
        <v>74.13</v>
      </c>
      <c r="D71" s="93">
        <f t="shared" si="1"/>
        <v>19.45</v>
      </c>
      <c r="E71" s="34">
        <v>0</v>
      </c>
      <c r="F71" s="34"/>
      <c r="G71" s="34"/>
      <c r="H71" s="34"/>
      <c r="I71" s="34"/>
      <c r="J71" s="37">
        <v>3.31</v>
      </c>
      <c r="K71" s="37">
        <v>3.31</v>
      </c>
      <c r="L71" s="37">
        <v>3.4</v>
      </c>
      <c r="M71">
        <v>99</v>
      </c>
      <c r="N71">
        <v>271.91000000000003</v>
      </c>
      <c r="O71">
        <v>101.26</v>
      </c>
      <c r="P71">
        <v>2.25</v>
      </c>
      <c r="Q71">
        <v>10.76</v>
      </c>
      <c r="R71" s="93">
        <v>0.6</v>
      </c>
      <c r="S71" s="93">
        <v>14</v>
      </c>
      <c r="T71" s="93">
        <v>4.8499999999999996</v>
      </c>
      <c r="U71">
        <v>2.23</v>
      </c>
      <c r="V71">
        <v>4.973052</v>
      </c>
      <c r="W71">
        <v>2.75</v>
      </c>
      <c r="X71">
        <v>15</v>
      </c>
      <c r="Y71">
        <v>5</v>
      </c>
      <c r="Z71">
        <v>5</v>
      </c>
      <c r="AA71">
        <v>57.66</v>
      </c>
      <c r="AB71">
        <v>11.53</v>
      </c>
      <c r="AC71">
        <v>8.81</v>
      </c>
      <c r="AD71">
        <v>5</v>
      </c>
      <c r="AE71">
        <v>5</v>
      </c>
      <c r="AF71">
        <v>2</v>
      </c>
      <c r="AG71">
        <v>5</v>
      </c>
      <c r="AH71">
        <v>8.33</v>
      </c>
      <c r="AI71">
        <v>8.33</v>
      </c>
      <c r="AJ71">
        <v>30.94</v>
      </c>
      <c r="AK71">
        <v>21</v>
      </c>
      <c r="AL71">
        <v>9</v>
      </c>
    </row>
    <row r="72" spans="1:38">
      <c r="A72" t="s">
        <v>114</v>
      </c>
      <c r="B72" s="34">
        <v>243.63</v>
      </c>
      <c r="C72" s="34">
        <v>74.13</v>
      </c>
      <c r="D72" s="93">
        <f t="shared" si="1"/>
        <v>9</v>
      </c>
      <c r="E72" s="34">
        <v>0</v>
      </c>
      <c r="F72" s="34"/>
      <c r="G72" s="34"/>
      <c r="H72" s="34"/>
      <c r="I72" s="34"/>
      <c r="J72" s="37">
        <v>2.25</v>
      </c>
      <c r="K72" s="37">
        <v>2.25</v>
      </c>
      <c r="L72" s="37">
        <v>2.31</v>
      </c>
      <c r="M72">
        <v>99</v>
      </c>
      <c r="N72">
        <v>271.91000000000003</v>
      </c>
      <c r="O72">
        <v>101.26</v>
      </c>
      <c r="P72">
        <v>2.25</v>
      </c>
      <c r="Q72">
        <v>10.16</v>
      </c>
      <c r="R72" s="93">
        <v>1</v>
      </c>
      <c r="S72" s="93">
        <v>7</v>
      </c>
      <c r="T72" s="93">
        <v>1</v>
      </c>
      <c r="U72">
        <v>2.23</v>
      </c>
      <c r="V72">
        <v>1.372212</v>
      </c>
      <c r="W72">
        <v>2.75</v>
      </c>
      <c r="X72">
        <v>15</v>
      </c>
      <c r="Y72">
        <v>5</v>
      </c>
      <c r="Z72">
        <v>5</v>
      </c>
      <c r="AA72">
        <v>43.52</v>
      </c>
      <c r="AB72">
        <v>8.6999999999999993</v>
      </c>
      <c r="AC72">
        <v>6</v>
      </c>
      <c r="AD72">
        <v>3</v>
      </c>
      <c r="AE72">
        <v>5</v>
      </c>
      <c r="AF72">
        <v>2</v>
      </c>
      <c r="AG72">
        <v>5</v>
      </c>
      <c r="AH72">
        <v>8.33</v>
      </c>
      <c r="AI72">
        <v>8.33</v>
      </c>
      <c r="AJ72">
        <v>30.94</v>
      </c>
      <c r="AK72">
        <v>14</v>
      </c>
      <c r="AL72">
        <v>6</v>
      </c>
    </row>
    <row r="73" spans="1:38">
      <c r="A73" t="s">
        <v>115</v>
      </c>
      <c r="B73" s="34">
        <v>243.63</v>
      </c>
      <c r="C73" s="34">
        <v>74.13</v>
      </c>
      <c r="D73" s="93">
        <f t="shared" si="1"/>
        <v>1.1000000000000001</v>
      </c>
      <c r="E73" s="34">
        <v>0</v>
      </c>
      <c r="F73" s="34"/>
      <c r="G73" s="34"/>
      <c r="H73" s="34"/>
      <c r="I73" s="34"/>
      <c r="J73" s="37">
        <v>1.35</v>
      </c>
      <c r="K73" s="37">
        <v>1.35</v>
      </c>
      <c r="L73" s="37">
        <v>1.38</v>
      </c>
      <c r="M73">
        <v>99</v>
      </c>
      <c r="N73">
        <v>271.91000000000003</v>
      </c>
      <c r="O73">
        <v>101.26</v>
      </c>
      <c r="P73">
        <v>2.25</v>
      </c>
      <c r="Q73">
        <v>7.21</v>
      </c>
      <c r="R73" s="93">
        <v>0</v>
      </c>
      <c r="S73" s="93">
        <v>1</v>
      </c>
      <c r="T73" s="93">
        <v>0.1</v>
      </c>
      <c r="U73">
        <v>2.23</v>
      </c>
      <c r="V73">
        <v>0.12651599999999999</v>
      </c>
      <c r="W73">
        <v>2.75</v>
      </c>
      <c r="X73">
        <v>15</v>
      </c>
      <c r="Y73">
        <v>5</v>
      </c>
      <c r="Z73">
        <v>5</v>
      </c>
      <c r="AA73">
        <v>30.8</v>
      </c>
      <c r="AB73">
        <v>6.16</v>
      </c>
      <c r="AC73">
        <v>3.33</v>
      </c>
      <c r="AD73">
        <v>2</v>
      </c>
      <c r="AE73">
        <v>3</v>
      </c>
      <c r="AF73">
        <v>1</v>
      </c>
      <c r="AG73">
        <v>5</v>
      </c>
      <c r="AH73">
        <v>8.33</v>
      </c>
      <c r="AI73">
        <v>8.33</v>
      </c>
      <c r="AJ73">
        <v>30.94</v>
      </c>
      <c r="AK73">
        <v>7</v>
      </c>
      <c r="AL73">
        <v>3</v>
      </c>
    </row>
    <row r="74" spans="1:38">
      <c r="A74" t="s">
        <v>116</v>
      </c>
      <c r="B74" s="34">
        <v>243.63</v>
      </c>
      <c r="C74" s="34">
        <v>74.13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0.65</v>
      </c>
      <c r="K74" s="37">
        <v>0.65</v>
      </c>
      <c r="L74" s="37">
        <v>0.66</v>
      </c>
      <c r="M74">
        <v>99</v>
      </c>
      <c r="N74">
        <v>271.91000000000003</v>
      </c>
      <c r="O74">
        <v>101.26</v>
      </c>
      <c r="P74">
        <v>2.25</v>
      </c>
      <c r="Q74">
        <v>7.21</v>
      </c>
      <c r="R74" s="93">
        <v>0</v>
      </c>
      <c r="S74" s="93">
        <v>0</v>
      </c>
      <c r="T74" s="93">
        <v>0</v>
      </c>
      <c r="U74">
        <v>2.23</v>
      </c>
      <c r="V74">
        <v>0</v>
      </c>
      <c r="W74">
        <v>2.75</v>
      </c>
      <c r="X74">
        <v>15</v>
      </c>
      <c r="Y74">
        <v>5</v>
      </c>
      <c r="Z74">
        <v>5</v>
      </c>
      <c r="AA74">
        <v>19.09</v>
      </c>
      <c r="AB74">
        <v>3.82</v>
      </c>
      <c r="AC74">
        <v>1</v>
      </c>
      <c r="AD74">
        <v>1</v>
      </c>
      <c r="AE74">
        <v>0</v>
      </c>
      <c r="AF74">
        <v>0</v>
      </c>
      <c r="AG74">
        <v>5</v>
      </c>
      <c r="AH74">
        <v>14.33</v>
      </c>
      <c r="AI74">
        <v>14.33</v>
      </c>
      <c r="AJ74">
        <v>30.94</v>
      </c>
      <c r="AK74">
        <v>3.5</v>
      </c>
      <c r="AL74">
        <v>1.5</v>
      </c>
    </row>
    <row r="75" spans="1:38">
      <c r="A75" t="s">
        <v>117</v>
      </c>
      <c r="B75" s="34">
        <v>243.63</v>
      </c>
      <c r="C75" s="34">
        <v>74.13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0.19</v>
      </c>
      <c r="K75" s="37">
        <v>0.19</v>
      </c>
      <c r="L75" s="37">
        <v>0.19</v>
      </c>
      <c r="M75">
        <v>99</v>
      </c>
      <c r="N75">
        <v>271.91000000000003</v>
      </c>
      <c r="O75">
        <v>101.26</v>
      </c>
      <c r="P75">
        <v>2.1800000000000002</v>
      </c>
      <c r="Q75">
        <v>7.21</v>
      </c>
      <c r="R75" s="93">
        <v>0</v>
      </c>
      <c r="S75" s="93">
        <v>0</v>
      </c>
      <c r="T75" s="93">
        <v>0</v>
      </c>
      <c r="U75">
        <v>2.16</v>
      </c>
      <c r="V75">
        <v>0</v>
      </c>
      <c r="W75">
        <v>2.75</v>
      </c>
      <c r="X75">
        <v>22</v>
      </c>
      <c r="Y75">
        <v>7.34</v>
      </c>
      <c r="Z75">
        <v>7.33</v>
      </c>
      <c r="AA75">
        <v>11.97</v>
      </c>
      <c r="AB75">
        <v>2.39</v>
      </c>
      <c r="AC75">
        <v>0.33</v>
      </c>
      <c r="AD75">
        <v>0</v>
      </c>
      <c r="AE75">
        <v>0</v>
      </c>
      <c r="AF75">
        <v>0</v>
      </c>
      <c r="AG75">
        <v>7</v>
      </c>
      <c r="AH75">
        <v>14.33</v>
      </c>
      <c r="AI75">
        <v>14.33</v>
      </c>
      <c r="AJ75">
        <v>30.94</v>
      </c>
      <c r="AK75">
        <v>0</v>
      </c>
      <c r="AL75">
        <v>0</v>
      </c>
    </row>
    <row r="76" spans="1:38">
      <c r="A76" t="s">
        <v>118</v>
      </c>
      <c r="B76" s="34">
        <v>243.63</v>
      </c>
      <c r="C76" s="34">
        <v>74.13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99</v>
      </c>
      <c r="N76">
        <v>271.91000000000003</v>
      </c>
      <c r="O76">
        <v>101.26</v>
      </c>
      <c r="P76">
        <v>2.1800000000000002</v>
      </c>
      <c r="Q76">
        <v>7.21</v>
      </c>
      <c r="R76" s="93">
        <v>0</v>
      </c>
      <c r="S76" s="93">
        <v>0</v>
      </c>
      <c r="T76" s="93">
        <v>0</v>
      </c>
      <c r="U76">
        <v>2.16</v>
      </c>
      <c r="V76">
        <v>0</v>
      </c>
      <c r="W76">
        <v>2.75</v>
      </c>
      <c r="X76">
        <v>22</v>
      </c>
      <c r="Y76">
        <v>7.34</v>
      </c>
      <c r="Z76">
        <v>7.33</v>
      </c>
      <c r="AA76">
        <v>6.57</v>
      </c>
      <c r="AB76">
        <v>1.31</v>
      </c>
      <c r="AC76">
        <v>0</v>
      </c>
      <c r="AD76">
        <v>0</v>
      </c>
      <c r="AE76">
        <v>0</v>
      </c>
      <c r="AF76">
        <v>0</v>
      </c>
      <c r="AG76">
        <v>7</v>
      </c>
      <c r="AH76">
        <v>14.33</v>
      </c>
      <c r="AI76">
        <v>14.33</v>
      </c>
      <c r="AJ76">
        <v>30.94</v>
      </c>
      <c r="AK76">
        <v>0</v>
      </c>
      <c r="AL76">
        <v>0</v>
      </c>
    </row>
    <row r="77" spans="1:38">
      <c r="A77" t="s">
        <v>119</v>
      </c>
      <c r="B77" s="34">
        <v>243.63</v>
      </c>
      <c r="C77" s="34">
        <v>74.13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99</v>
      </c>
      <c r="N77">
        <v>271.91000000000003</v>
      </c>
      <c r="O77">
        <v>101.26</v>
      </c>
      <c r="P77">
        <v>2.1800000000000002</v>
      </c>
      <c r="Q77">
        <v>7.21</v>
      </c>
      <c r="R77" s="93">
        <v>0</v>
      </c>
      <c r="S77" s="93">
        <v>0</v>
      </c>
      <c r="T77" s="93">
        <v>0</v>
      </c>
      <c r="U77">
        <v>2.16</v>
      </c>
      <c r="V77">
        <v>0</v>
      </c>
      <c r="W77">
        <v>2.75</v>
      </c>
      <c r="X77">
        <v>22</v>
      </c>
      <c r="Y77">
        <v>7.34</v>
      </c>
      <c r="Z77">
        <v>7.33</v>
      </c>
      <c r="AA77">
        <v>3.13</v>
      </c>
      <c r="AB77">
        <v>0.62</v>
      </c>
      <c r="AC77">
        <v>0</v>
      </c>
      <c r="AD77">
        <v>0</v>
      </c>
      <c r="AE77">
        <v>0</v>
      </c>
      <c r="AF77">
        <v>0</v>
      </c>
      <c r="AG77">
        <v>7</v>
      </c>
      <c r="AH77">
        <v>14.33</v>
      </c>
      <c r="AI77">
        <v>14.33</v>
      </c>
      <c r="AJ77">
        <v>30.94</v>
      </c>
      <c r="AK77">
        <v>0</v>
      </c>
      <c r="AL77">
        <v>0</v>
      </c>
    </row>
    <row r="78" spans="1:38">
      <c r="A78" t="s">
        <v>120</v>
      </c>
      <c r="B78" s="34">
        <v>243.63</v>
      </c>
      <c r="C78" s="34">
        <v>74.13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99</v>
      </c>
      <c r="N78">
        <v>271.91000000000003</v>
      </c>
      <c r="O78">
        <v>101.26</v>
      </c>
      <c r="P78">
        <v>2.1800000000000002</v>
      </c>
      <c r="Q78">
        <v>7.21</v>
      </c>
      <c r="R78" s="93">
        <v>0</v>
      </c>
      <c r="S78" s="93">
        <v>0</v>
      </c>
      <c r="T78" s="93">
        <v>0</v>
      </c>
      <c r="U78">
        <v>2.16</v>
      </c>
      <c r="V78">
        <v>0</v>
      </c>
      <c r="W78">
        <v>2.75</v>
      </c>
      <c r="X78">
        <v>22</v>
      </c>
      <c r="Y78">
        <v>7.34</v>
      </c>
      <c r="Z78">
        <v>7.33</v>
      </c>
      <c r="AA78">
        <v>0.81</v>
      </c>
      <c r="AB78">
        <v>0.16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14.33</v>
      </c>
      <c r="AI78">
        <v>14.33</v>
      </c>
      <c r="AJ78">
        <v>30.94</v>
      </c>
      <c r="AK78">
        <v>0</v>
      </c>
      <c r="AL78">
        <v>0</v>
      </c>
    </row>
    <row r="79" spans="1:38">
      <c r="A79" t="s">
        <v>121</v>
      </c>
      <c r="B79" s="34">
        <v>261.62</v>
      </c>
      <c r="C79" s="34">
        <v>74.13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99</v>
      </c>
      <c r="N79">
        <v>271.91000000000003</v>
      </c>
      <c r="O79">
        <v>101.26</v>
      </c>
      <c r="P79">
        <v>2.1800000000000002</v>
      </c>
      <c r="Q79">
        <v>7.21</v>
      </c>
      <c r="R79" s="93">
        <v>0</v>
      </c>
      <c r="S79" s="93">
        <v>0</v>
      </c>
      <c r="T79" s="93">
        <v>0</v>
      </c>
      <c r="U79">
        <v>2.16</v>
      </c>
      <c r="V79">
        <v>0</v>
      </c>
      <c r="W79">
        <v>2.75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14.33</v>
      </c>
      <c r="AI79">
        <v>14.33</v>
      </c>
      <c r="AJ79">
        <v>29.97</v>
      </c>
      <c r="AK79">
        <v>0</v>
      </c>
      <c r="AL79">
        <v>0</v>
      </c>
    </row>
    <row r="80" spans="1:38">
      <c r="A80" t="s">
        <v>122</v>
      </c>
      <c r="B80" s="34">
        <v>261.62</v>
      </c>
      <c r="C80" s="34">
        <v>74.13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99</v>
      </c>
      <c r="N80">
        <v>271.91000000000003</v>
      </c>
      <c r="O80">
        <v>101.26</v>
      </c>
      <c r="P80">
        <v>2.1800000000000002</v>
      </c>
      <c r="Q80">
        <v>7.21</v>
      </c>
      <c r="R80" s="93">
        <v>0</v>
      </c>
      <c r="S80" s="93">
        <v>0</v>
      </c>
      <c r="T80" s="93">
        <v>0</v>
      </c>
      <c r="U80">
        <v>2.16</v>
      </c>
      <c r="V80">
        <v>0</v>
      </c>
      <c r="W80">
        <v>2.75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14.33</v>
      </c>
      <c r="AI80">
        <v>14.33</v>
      </c>
      <c r="AJ80">
        <v>29.97</v>
      </c>
      <c r="AK80">
        <v>0</v>
      </c>
      <c r="AL80">
        <v>0</v>
      </c>
    </row>
    <row r="81" spans="1:38">
      <c r="A81" t="s">
        <v>123</v>
      </c>
      <c r="B81" s="34">
        <v>261.62</v>
      </c>
      <c r="C81" s="34">
        <v>74.13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99</v>
      </c>
      <c r="N81">
        <v>271.91000000000003</v>
      </c>
      <c r="O81">
        <v>101.26</v>
      </c>
      <c r="P81">
        <v>2.1800000000000002</v>
      </c>
      <c r="Q81">
        <v>7.21</v>
      </c>
      <c r="R81" s="93">
        <v>0</v>
      </c>
      <c r="S81" s="93">
        <v>0</v>
      </c>
      <c r="T81" s="93">
        <v>0</v>
      </c>
      <c r="U81">
        <v>2.16</v>
      </c>
      <c r="V81">
        <v>0</v>
      </c>
      <c r="W81">
        <v>2.75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14.33</v>
      </c>
      <c r="AI81">
        <v>14.33</v>
      </c>
      <c r="AJ81">
        <v>29.97</v>
      </c>
      <c r="AK81">
        <v>0</v>
      </c>
      <c r="AL81">
        <v>0</v>
      </c>
    </row>
    <row r="82" spans="1:38">
      <c r="A82" t="s">
        <v>124</v>
      </c>
      <c r="B82" s="34">
        <v>261.62</v>
      </c>
      <c r="C82" s="34">
        <v>74.13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99</v>
      </c>
      <c r="N82">
        <v>271.91000000000003</v>
      </c>
      <c r="O82">
        <v>101.26</v>
      </c>
      <c r="P82">
        <v>2.1800000000000002</v>
      </c>
      <c r="Q82">
        <v>7.21</v>
      </c>
      <c r="R82" s="93">
        <v>0</v>
      </c>
      <c r="S82" s="93">
        <v>0</v>
      </c>
      <c r="T82" s="93">
        <v>0</v>
      </c>
      <c r="U82">
        <v>2.16</v>
      </c>
      <c r="V82">
        <v>0</v>
      </c>
      <c r="W82">
        <v>2.75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14.33</v>
      </c>
      <c r="AI82">
        <v>14.33</v>
      </c>
      <c r="AJ82">
        <v>29.97</v>
      </c>
      <c r="AK82">
        <v>0</v>
      </c>
      <c r="AL82">
        <v>0</v>
      </c>
    </row>
    <row r="83" spans="1:38">
      <c r="A83" t="s">
        <v>125</v>
      </c>
      <c r="B83" s="34">
        <v>261.62</v>
      </c>
      <c r="C83" s="34">
        <v>74.13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99</v>
      </c>
      <c r="N83">
        <v>271.91000000000003</v>
      </c>
      <c r="O83">
        <v>101.26</v>
      </c>
      <c r="P83">
        <v>2.1</v>
      </c>
      <c r="Q83">
        <v>7.21</v>
      </c>
      <c r="R83" s="93">
        <v>0</v>
      </c>
      <c r="S83" s="93">
        <v>0</v>
      </c>
      <c r="T83" s="93">
        <v>0</v>
      </c>
      <c r="U83">
        <v>1.92</v>
      </c>
      <c r="V83">
        <v>0</v>
      </c>
      <c r="W83">
        <v>2.7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14.33</v>
      </c>
      <c r="AI83">
        <v>14.33</v>
      </c>
      <c r="AJ83">
        <v>29.97</v>
      </c>
      <c r="AK83">
        <v>0</v>
      </c>
      <c r="AL83">
        <v>0</v>
      </c>
    </row>
    <row r="84" spans="1:38">
      <c r="A84" t="s">
        <v>126</v>
      </c>
      <c r="B84" s="34">
        <v>261.62</v>
      </c>
      <c r="C84" s="34">
        <v>74.13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99</v>
      </c>
      <c r="N84">
        <v>271.91000000000003</v>
      </c>
      <c r="O84">
        <v>101.26</v>
      </c>
      <c r="P84">
        <v>2.1</v>
      </c>
      <c r="Q84">
        <v>7.41</v>
      </c>
      <c r="R84" s="93">
        <v>0</v>
      </c>
      <c r="S84" s="93">
        <v>0</v>
      </c>
      <c r="T84" s="93">
        <v>0</v>
      </c>
      <c r="U84">
        <v>1.92</v>
      </c>
      <c r="V84">
        <v>0</v>
      </c>
      <c r="W84">
        <v>2.7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14.33</v>
      </c>
      <c r="AI84">
        <v>14.33</v>
      </c>
      <c r="AJ84">
        <v>29.97</v>
      </c>
      <c r="AK84">
        <v>0</v>
      </c>
      <c r="AL84">
        <v>0</v>
      </c>
    </row>
    <row r="85" spans="1:38">
      <c r="A85" t="s">
        <v>127</v>
      </c>
      <c r="B85" s="34">
        <v>261.62</v>
      </c>
      <c r="C85" s="34">
        <v>74.13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99</v>
      </c>
      <c r="N85">
        <v>271.91000000000003</v>
      </c>
      <c r="O85">
        <v>101.26</v>
      </c>
      <c r="P85">
        <v>2.1</v>
      </c>
      <c r="Q85">
        <v>7.41</v>
      </c>
      <c r="R85" s="93">
        <v>0</v>
      </c>
      <c r="S85" s="93">
        <v>0</v>
      </c>
      <c r="T85" s="93">
        <v>0</v>
      </c>
      <c r="U85">
        <v>1.92</v>
      </c>
      <c r="V85">
        <v>0</v>
      </c>
      <c r="W85">
        <v>2.65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14.33</v>
      </c>
      <c r="AI85">
        <v>14.33</v>
      </c>
      <c r="AJ85">
        <v>29.97</v>
      </c>
      <c r="AK85">
        <v>0</v>
      </c>
      <c r="AL85">
        <v>0</v>
      </c>
    </row>
    <row r="86" spans="1:38">
      <c r="A86" t="s">
        <v>128</v>
      </c>
      <c r="B86" s="34">
        <v>261.62</v>
      </c>
      <c r="C86" s="34">
        <v>74.13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99</v>
      </c>
      <c r="N86">
        <v>271.91000000000003</v>
      </c>
      <c r="O86">
        <v>101.26</v>
      </c>
      <c r="P86">
        <v>2.1</v>
      </c>
      <c r="Q86">
        <v>7.41</v>
      </c>
      <c r="R86" s="93">
        <v>0</v>
      </c>
      <c r="S86" s="93">
        <v>0</v>
      </c>
      <c r="T86" s="93">
        <v>0</v>
      </c>
      <c r="U86">
        <v>1.92</v>
      </c>
      <c r="V86">
        <v>0</v>
      </c>
      <c r="W86">
        <v>2.65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14.33</v>
      </c>
      <c r="AI86">
        <v>14.33</v>
      </c>
      <c r="AJ86">
        <v>29.97</v>
      </c>
      <c r="AK86">
        <v>0</v>
      </c>
      <c r="AL86">
        <v>0</v>
      </c>
    </row>
    <row r="87" spans="1:38">
      <c r="A87" t="s">
        <v>129</v>
      </c>
      <c r="B87" s="34">
        <v>261.62</v>
      </c>
      <c r="C87" s="34">
        <v>74.13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99</v>
      </c>
      <c r="N87">
        <v>271.91000000000003</v>
      </c>
      <c r="O87">
        <v>101.26</v>
      </c>
      <c r="P87">
        <v>2.1</v>
      </c>
      <c r="Q87">
        <v>7.41</v>
      </c>
      <c r="R87" s="93">
        <v>0</v>
      </c>
      <c r="S87" s="93">
        <v>0</v>
      </c>
      <c r="T87" s="93">
        <v>0</v>
      </c>
      <c r="U87">
        <v>1.92</v>
      </c>
      <c r="V87">
        <v>0</v>
      </c>
      <c r="W87">
        <v>2.65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14.33</v>
      </c>
      <c r="AI87">
        <v>14.33</v>
      </c>
      <c r="AJ87">
        <v>29.97</v>
      </c>
      <c r="AK87">
        <v>0</v>
      </c>
      <c r="AL87">
        <v>0</v>
      </c>
    </row>
    <row r="88" spans="1:38">
      <c r="A88" t="s">
        <v>130</v>
      </c>
      <c r="B88" s="34">
        <v>261.62</v>
      </c>
      <c r="C88" s="34">
        <v>74.13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99</v>
      </c>
      <c r="N88">
        <v>271.91000000000003</v>
      </c>
      <c r="O88">
        <v>101.26</v>
      </c>
      <c r="P88">
        <v>2.1</v>
      </c>
      <c r="Q88">
        <v>7.41</v>
      </c>
      <c r="R88" s="93">
        <v>0</v>
      </c>
      <c r="S88" s="93">
        <v>0</v>
      </c>
      <c r="T88" s="93">
        <v>0</v>
      </c>
      <c r="U88">
        <v>1.92</v>
      </c>
      <c r="V88">
        <v>0</v>
      </c>
      <c r="W88">
        <v>2.65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14.33</v>
      </c>
      <c r="AI88">
        <v>14.33</v>
      </c>
      <c r="AJ88">
        <v>29.97</v>
      </c>
      <c r="AK88">
        <v>0</v>
      </c>
      <c r="AL88">
        <v>0</v>
      </c>
    </row>
    <row r="89" spans="1:38">
      <c r="A89" t="s">
        <v>131</v>
      </c>
      <c r="B89" s="34">
        <v>261.62</v>
      </c>
      <c r="C89" s="34">
        <v>74.13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99</v>
      </c>
      <c r="N89">
        <v>271.91000000000003</v>
      </c>
      <c r="O89">
        <v>101.26</v>
      </c>
      <c r="P89">
        <v>2.1</v>
      </c>
      <c r="Q89">
        <v>7.41</v>
      </c>
      <c r="R89" s="93">
        <v>0</v>
      </c>
      <c r="S89" s="93">
        <v>0</v>
      </c>
      <c r="T89" s="93">
        <v>0</v>
      </c>
      <c r="U89">
        <v>1.92</v>
      </c>
      <c r="V89">
        <v>0</v>
      </c>
      <c r="W89">
        <v>2.65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14.33</v>
      </c>
      <c r="AI89">
        <v>14.33</v>
      </c>
      <c r="AJ89">
        <v>29.97</v>
      </c>
      <c r="AK89">
        <v>0</v>
      </c>
      <c r="AL89">
        <v>0</v>
      </c>
    </row>
    <row r="90" spans="1:38">
      <c r="A90" t="s">
        <v>132</v>
      </c>
      <c r="B90" s="34">
        <v>261.62</v>
      </c>
      <c r="C90" s="34">
        <v>74.13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99</v>
      </c>
      <c r="N90">
        <v>271.91000000000003</v>
      </c>
      <c r="O90">
        <v>101.26</v>
      </c>
      <c r="P90">
        <v>2.1</v>
      </c>
      <c r="Q90">
        <v>7.41</v>
      </c>
      <c r="R90" s="93">
        <v>0</v>
      </c>
      <c r="S90" s="93">
        <v>0</v>
      </c>
      <c r="T90" s="93">
        <v>0</v>
      </c>
      <c r="U90">
        <v>1.92</v>
      </c>
      <c r="V90">
        <v>0</v>
      </c>
      <c r="W90">
        <v>2.65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14.33</v>
      </c>
      <c r="AI90">
        <v>14.33</v>
      </c>
      <c r="AJ90">
        <v>29.97</v>
      </c>
      <c r="AK90">
        <v>0</v>
      </c>
      <c r="AL90">
        <v>0</v>
      </c>
    </row>
    <row r="91" spans="1:38">
      <c r="A91" t="s">
        <v>133</v>
      </c>
      <c r="B91" s="34">
        <v>261.62</v>
      </c>
      <c r="C91" s="34">
        <v>74.13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99</v>
      </c>
      <c r="N91">
        <v>271.91000000000003</v>
      </c>
      <c r="O91">
        <v>101.26</v>
      </c>
      <c r="P91">
        <v>2.02</v>
      </c>
      <c r="Q91">
        <v>7.41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2.65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14.33</v>
      </c>
      <c r="AI91">
        <v>14.33</v>
      </c>
      <c r="AJ91">
        <v>29</v>
      </c>
      <c r="AK91">
        <v>0</v>
      </c>
      <c r="AL91">
        <v>0</v>
      </c>
    </row>
    <row r="92" spans="1:38">
      <c r="A92" t="s">
        <v>134</v>
      </c>
      <c r="B92" s="34">
        <v>261.62</v>
      </c>
      <c r="C92" s="34">
        <v>74.13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99</v>
      </c>
      <c r="N92">
        <v>271.91000000000003</v>
      </c>
      <c r="O92">
        <v>101.26</v>
      </c>
      <c r="P92">
        <v>2.02</v>
      </c>
      <c r="Q92">
        <v>7.41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2.65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14.33</v>
      </c>
      <c r="AI92">
        <v>14.33</v>
      </c>
      <c r="AJ92">
        <v>29</v>
      </c>
      <c r="AK92">
        <v>0</v>
      </c>
      <c r="AL92">
        <v>0</v>
      </c>
    </row>
    <row r="93" spans="1:38">
      <c r="A93" t="s">
        <v>135</v>
      </c>
      <c r="B93" s="34">
        <v>261.62</v>
      </c>
      <c r="C93" s="34">
        <v>74.13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99</v>
      </c>
      <c r="N93">
        <v>271.91000000000003</v>
      </c>
      <c r="O93">
        <v>101.26</v>
      </c>
      <c r="P93">
        <v>2.02</v>
      </c>
      <c r="Q93">
        <v>7.41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2.65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14.33</v>
      </c>
      <c r="AI93">
        <v>14.33</v>
      </c>
      <c r="AJ93">
        <v>29</v>
      </c>
      <c r="AK93">
        <v>0</v>
      </c>
      <c r="AL93">
        <v>0</v>
      </c>
    </row>
    <row r="94" spans="1:38">
      <c r="A94" t="s">
        <v>136</v>
      </c>
      <c r="B94" s="34">
        <v>261.62</v>
      </c>
      <c r="C94" s="34">
        <v>74.13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99</v>
      </c>
      <c r="N94">
        <v>271.91000000000003</v>
      </c>
      <c r="O94">
        <v>101.26</v>
      </c>
      <c r="P94">
        <v>2.02</v>
      </c>
      <c r="Q94">
        <v>7.41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2.65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14.33</v>
      </c>
      <c r="AI94">
        <v>14.33</v>
      </c>
      <c r="AJ94">
        <v>29</v>
      </c>
      <c r="AK94">
        <v>0</v>
      </c>
      <c r="AL94">
        <v>0</v>
      </c>
    </row>
    <row r="95" spans="1:38">
      <c r="A95" t="s">
        <v>137</v>
      </c>
      <c r="B95" s="34">
        <v>261.62</v>
      </c>
      <c r="C95" s="34">
        <v>74.13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96.68</v>
      </c>
      <c r="N95">
        <v>271.91000000000003</v>
      </c>
      <c r="O95">
        <v>101.26</v>
      </c>
      <c r="P95">
        <v>2.02</v>
      </c>
      <c r="Q95">
        <v>7.41</v>
      </c>
      <c r="R95" s="93">
        <v>0</v>
      </c>
      <c r="S95" s="93">
        <v>0</v>
      </c>
      <c r="T95" s="93">
        <v>0</v>
      </c>
      <c r="U95">
        <v>1.85</v>
      </c>
      <c r="V95">
        <v>0</v>
      </c>
      <c r="W95">
        <v>2.65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14.33</v>
      </c>
      <c r="AI95">
        <v>14.33</v>
      </c>
      <c r="AJ95">
        <v>29</v>
      </c>
      <c r="AK95">
        <v>0</v>
      </c>
      <c r="AL95">
        <v>0</v>
      </c>
    </row>
    <row r="96" spans="1:38">
      <c r="A96" t="s">
        <v>138</v>
      </c>
      <c r="B96" s="34">
        <v>261.62</v>
      </c>
      <c r="C96" s="34">
        <v>74.13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96.68</v>
      </c>
      <c r="N96">
        <v>271.91000000000003</v>
      </c>
      <c r="O96">
        <v>101.26</v>
      </c>
      <c r="P96">
        <v>2.02</v>
      </c>
      <c r="Q96">
        <v>7.41</v>
      </c>
      <c r="R96" s="93">
        <v>0</v>
      </c>
      <c r="S96" s="93">
        <v>0</v>
      </c>
      <c r="T96" s="93">
        <v>0</v>
      </c>
      <c r="U96">
        <v>1.85</v>
      </c>
      <c r="V96">
        <v>0</v>
      </c>
      <c r="W96">
        <v>2.65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14.33</v>
      </c>
      <c r="AI96">
        <v>14.33</v>
      </c>
      <c r="AJ96">
        <v>29</v>
      </c>
      <c r="AK96">
        <v>0</v>
      </c>
      <c r="AL96">
        <v>0</v>
      </c>
    </row>
    <row r="97" spans="1:50">
      <c r="A97" t="s">
        <v>139</v>
      </c>
      <c r="B97" s="34">
        <v>261.62</v>
      </c>
      <c r="C97" s="34">
        <v>74.13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96.68</v>
      </c>
      <c r="N97">
        <v>271.91000000000003</v>
      </c>
      <c r="O97">
        <v>101.26</v>
      </c>
      <c r="P97">
        <v>2.02</v>
      </c>
      <c r="Q97">
        <v>7.41</v>
      </c>
      <c r="R97" s="93">
        <v>0</v>
      </c>
      <c r="S97" s="93">
        <v>0</v>
      </c>
      <c r="T97" s="93">
        <v>0</v>
      </c>
      <c r="U97">
        <v>1.85</v>
      </c>
      <c r="V97">
        <v>0</v>
      </c>
      <c r="W97">
        <v>2.65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14.33</v>
      </c>
      <c r="AI97">
        <v>14.33</v>
      </c>
      <c r="AJ97">
        <v>29</v>
      </c>
      <c r="AK97">
        <v>0</v>
      </c>
      <c r="AL97">
        <v>0</v>
      </c>
    </row>
    <row r="98" spans="1:50">
      <c r="A98" t="s">
        <v>140</v>
      </c>
      <c r="B98" s="34">
        <v>261.62</v>
      </c>
      <c r="C98" s="34">
        <v>74.13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96.68</v>
      </c>
      <c r="N98">
        <v>271.91000000000003</v>
      </c>
      <c r="O98">
        <v>101.26</v>
      </c>
      <c r="P98">
        <v>2.02</v>
      </c>
      <c r="Q98">
        <v>7.41</v>
      </c>
      <c r="R98" s="93">
        <v>0</v>
      </c>
      <c r="S98" s="93">
        <v>0</v>
      </c>
      <c r="T98" s="93">
        <v>0</v>
      </c>
      <c r="U98">
        <v>1.85</v>
      </c>
      <c r="V98">
        <v>0</v>
      </c>
      <c r="W98">
        <v>2.65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14.33</v>
      </c>
      <c r="AI98">
        <v>14.33</v>
      </c>
      <c r="AJ98">
        <v>29</v>
      </c>
      <c r="AK98">
        <v>0</v>
      </c>
      <c r="AL98">
        <v>0</v>
      </c>
    </row>
    <row r="99" spans="1:50">
      <c r="A99" t="s">
        <v>141</v>
      </c>
      <c r="B99" s="34">
        <f>SUM(B3:B98)/4000</f>
        <v>5.8275299999999941</v>
      </c>
      <c r="C99" s="34">
        <f t="shared" ref="C99:P99" si="2">SUM(C3:C98)/4000</f>
        <v>1.7468800000000022</v>
      </c>
      <c r="D99" s="93">
        <f t="shared" ref="D99" si="3">SUM(D3:D98)/4000</f>
        <v>0.96825249999999996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9.7772500000000054E-2</v>
      </c>
      <c r="K99" s="37">
        <f t="shared" si="2"/>
        <v>9.7772500000000054E-2</v>
      </c>
      <c r="L99" s="37">
        <f t="shared" si="2"/>
        <v>0.10022000000000002</v>
      </c>
      <c r="M99">
        <f t="shared" si="2"/>
        <v>2.2557050000000007</v>
      </c>
      <c r="N99">
        <f t="shared" si="2"/>
        <v>6.525839999999997</v>
      </c>
      <c r="O99">
        <f t="shared" si="2"/>
        <v>2.430240000000004</v>
      </c>
      <c r="P99">
        <f t="shared" si="2"/>
        <v>5.1690000000000028E-2</v>
      </c>
      <c r="Q99">
        <f t="shared" ref="Q99:AF99" si="5">SUM(Q3:Q98)/4000</f>
        <v>0.1922825</v>
      </c>
      <c r="R99" s="93">
        <f t="shared" si="5"/>
        <v>0.3184625000000002</v>
      </c>
      <c r="S99" s="93">
        <f t="shared" si="5"/>
        <v>0.33355750000000023</v>
      </c>
      <c r="T99" s="93">
        <f t="shared" si="5"/>
        <v>0.31623250000000008</v>
      </c>
      <c r="U99">
        <f t="shared" si="5"/>
        <v>4.9009999999999936E-2</v>
      </c>
      <c r="V99">
        <f t="shared" si="5"/>
        <v>0.92581002600000029</v>
      </c>
      <c r="W99">
        <f t="shared" si="5"/>
        <v>6.4674999999999996E-2</v>
      </c>
      <c r="X99">
        <f t="shared" si="5"/>
        <v>0.39650000000000002</v>
      </c>
      <c r="Y99">
        <f t="shared" si="5"/>
        <v>0.13216999999999995</v>
      </c>
      <c r="Z99">
        <f t="shared" si="5"/>
        <v>0.13216499999999998</v>
      </c>
      <c r="AA99">
        <f t="shared" si="5"/>
        <v>1.6018200000000005</v>
      </c>
      <c r="AB99">
        <f t="shared" si="5"/>
        <v>0.32035999999999992</v>
      </c>
      <c r="AC99">
        <f t="shared" si="5"/>
        <v>0.56982999999999995</v>
      </c>
      <c r="AD99">
        <f t="shared" si="5"/>
        <v>0.31181249999999999</v>
      </c>
      <c r="AE99">
        <f t="shared" si="5"/>
        <v>0.5595</v>
      </c>
      <c r="AF99">
        <f t="shared" si="5"/>
        <v>0.27975</v>
      </c>
      <c r="AG99">
        <f t="shared" ref="AG99:AM99" si="6">SUM(AG3:AG98)/4000</f>
        <v>0.13694999999999999</v>
      </c>
      <c r="AH99">
        <f t="shared" si="6"/>
        <v>0.25735000000000036</v>
      </c>
      <c r="AI99">
        <f t="shared" si="6"/>
        <v>0.25735000000000036</v>
      </c>
      <c r="AJ99">
        <f t="shared" si="6"/>
        <v>0.67529749999999944</v>
      </c>
      <c r="AK99">
        <f t="shared" si="6"/>
        <v>1.3166999999999998</v>
      </c>
      <c r="AL99">
        <f t="shared" si="6"/>
        <v>0.56429999999999991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254.80728940371279</v>
      </c>
      <c r="L3">
        <v>9.4229051913582005</v>
      </c>
      <c r="M3">
        <v>63.774255199550311</v>
      </c>
      <c r="N3">
        <v>24.918038840262582</v>
      </c>
      <c r="O3">
        <v>73.282950244647026</v>
      </c>
      <c r="P3">
        <v>17.491058906030855</v>
      </c>
      <c r="Q3">
        <v>4.3875999999999999</v>
      </c>
      <c r="R3">
        <v>12.216362120103314</v>
      </c>
      <c r="S3">
        <v>11.586733444629939</v>
      </c>
      <c r="T3">
        <v>0</v>
      </c>
      <c r="U3">
        <v>62.111637068688715</v>
      </c>
      <c r="V3">
        <v>9.1029940119760493</v>
      </c>
      <c r="W3">
        <v>19.858737419945104</v>
      </c>
      <c r="X3">
        <v>43.191821623895663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13.844313120000001</v>
      </c>
      <c r="AH3">
        <v>9.1502399999999984</v>
      </c>
      <c r="AI3">
        <v>0</v>
      </c>
      <c r="AJ3">
        <v>0</v>
      </c>
      <c r="AK3">
        <v>11.593920000000001</v>
      </c>
      <c r="AL3">
        <v>1.7337999999999996</v>
      </c>
      <c r="AM3">
        <v>0</v>
      </c>
      <c r="AN3">
        <v>0</v>
      </c>
      <c r="AO3">
        <v>0.51649919999999983</v>
      </c>
      <c r="AP3">
        <v>5.2364349989576819</v>
      </c>
      <c r="AQ3">
        <v>0</v>
      </c>
      <c r="AR3">
        <v>21.820499999999996</v>
      </c>
      <c r="AS3">
        <v>14.009049424323523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674.29071207859886</v>
      </c>
      <c r="DN3">
        <v>23.155522139482986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254.80728940371279</v>
      </c>
      <c r="L4">
        <v>9.4229051913582005</v>
      </c>
      <c r="M4">
        <v>63.774255199550311</v>
      </c>
      <c r="N4">
        <v>24.918038840262582</v>
      </c>
      <c r="O4">
        <v>73.282950244647026</v>
      </c>
      <c r="P4">
        <v>17.491058906030855</v>
      </c>
      <c r="Q4">
        <v>4.3875999999999999</v>
      </c>
      <c r="R4">
        <v>16.966629334468873</v>
      </c>
      <c r="S4">
        <v>11.586733444629939</v>
      </c>
      <c r="T4">
        <v>0</v>
      </c>
      <c r="U4">
        <v>62.111637068688715</v>
      </c>
      <c r="V4">
        <v>9.1029940119760493</v>
      </c>
      <c r="W4">
        <v>19.858737419945104</v>
      </c>
      <c r="X4">
        <v>43.191821623895663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13.844313120000001</v>
      </c>
      <c r="AH4">
        <v>9.1502399999999984</v>
      </c>
      <c r="AI4">
        <v>0</v>
      </c>
      <c r="AJ4">
        <v>0</v>
      </c>
      <c r="AK4">
        <v>11.593920000000001</v>
      </c>
      <c r="AL4">
        <v>1.7337999999999996</v>
      </c>
      <c r="AM4">
        <v>0</v>
      </c>
      <c r="AN4">
        <v>0</v>
      </c>
      <c r="AO4">
        <v>0.51649919999999983</v>
      </c>
      <c r="AP4">
        <v>5.2364349989576819</v>
      </c>
      <c r="AQ4">
        <v>0</v>
      </c>
      <c r="AR4">
        <v>21.820499999999996</v>
      </c>
      <c r="AS4">
        <v>14.009049424323523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678.88327062637029</v>
      </c>
      <c r="DN4">
        <v>23.313230806077033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254.80728940371279</v>
      </c>
      <c r="L5">
        <v>9.4229051913582005</v>
      </c>
      <c r="M5">
        <v>63.774255199550311</v>
      </c>
      <c r="N5">
        <v>24.918038840262582</v>
      </c>
      <c r="O5">
        <v>73.282950244647026</v>
      </c>
      <c r="P5">
        <v>17.491058906030855</v>
      </c>
      <c r="Q5">
        <v>4.3875999999999999</v>
      </c>
      <c r="R5">
        <v>18.616605478678341</v>
      </c>
      <c r="S5">
        <v>11.586733444629939</v>
      </c>
      <c r="T5">
        <v>0</v>
      </c>
      <c r="U5">
        <v>62.111637068688715</v>
      </c>
      <c r="V5">
        <v>9.1029940119760493</v>
      </c>
      <c r="W5">
        <v>19.858737419945104</v>
      </c>
      <c r="X5">
        <v>43.191821623895663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13.844313120000001</v>
      </c>
      <c r="AH5">
        <v>9.1502399999999984</v>
      </c>
      <c r="AI5">
        <v>0</v>
      </c>
      <c r="AJ5">
        <v>0</v>
      </c>
      <c r="AK5">
        <v>11.593920000000001</v>
      </c>
      <c r="AL5">
        <v>1.7337999999999996</v>
      </c>
      <c r="AM5">
        <v>0</v>
      </c>
      <c r="AN5">
        <v>0</v>
      </c>
      <c r="AO5">
        <v>0.51649919999999983</v>
      </c>
      <c r="AP5">
        <v>5.2364349989576819</v>
      </c>
      <c r="AQ5">
        <v>0</v>
      </c>
      <c r="AR5">
        <v>3.8791999999999995</v>
      </c>
      <c r="AS5">
        <v>14.009049424323523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663.13281852764635</v>
      </c>
      <c r="DN5">
        <v>22.772359049010483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254.80728940371279</v>
      </c>
      <c r="L6">
        <v>9.4229051913582005</v>
      </c>
      <c r="M6">
        <v>63.774255199550311</v>
      </c>
      <c r="N6">
        <v>24.918038840262582</v>
      </c>
      <c r="O6">
        <v>73.282950244647026</v>
      </c>
      <c r="P6">
        <v>17.491058906030855</v>
      </c>
      <c r="Q6">
        <v>4.3875999999999999</v>
      </c>
      <c r="R6">
        <v>18.616605478678341</v>
      </c>
      <c r="S6">
        <v>11.586733444629939</v>
      </c>
      <c r="T6">
        <v>0</v>
      </c>
      <c r="U6">
        <v>62.111637068688715</v>
      </c>
      <c r="V6">
        <v>9.1029940119760493</v>
      </c>
      <c r="W6">
        <v>19.858737419945104</v>
      </c>
      <c r="X6">
        <v>43.191821623895663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13.844313120000001</v>
      </c>
      <c r="AH6">
        <v>9.1502399999999984</v>
      </c>
      <c r="AI6">
        <v>0</v>
      </c>
      <c r="AJ6">
        <v>0</v>
      </c>
      <c r="AK6">
        <v>11.593920000000001</v>
      </c>
      <c r="AL6">
        <v>1.7337999999999996</v>
      </c>
      <c r="AM6">
        <v>0</v>
      </c>
      <c r="AN6">
        <v>0</v>
      </c>
      <c r="AO6">
        <v>0.51649919999999983</v>
      </c>
      <c r="AP6">
        <v>5.2364349989576819</v>
      </c>
      <c r="AQ6">
        <v>0</v>
      </c>
      <c r="AR6">
        <v>2.9093999999999993</v>
      </c>
      <c r="AS6">
        <v>14.009049424323523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662.19521562411376</v>
      </c>
      <c r="DN6">
        <v>22.74016195254309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255.05657657088636</v>
      </c>
      <c r="L7">
        <v>9.4229051913582005</v>
      </c>
      <c r="M7">
        <v>63.774255199550311</v>
      </c>
      <c r="N7">
        <v>24.918038840262582</v>
      </c>
      <c r="O7">
        <v>66.446620295202962</v>
      </c>
      <c r="P7">
        <v>17.491058906030855</v>
      </c>
      <c r="Q7">
        <v>4.3875999999999999</v>
      </c>
      <c r="R7">
        <v>15.244048059149723</v>
      </c>
      <c r="S7">
        <v>11.586733444629939</v>
      </c>
      <c r="T7">
        <v>0</v>
      </c>
      <c r="U7">
        <v>62.111637068688715</v>
      </c>
      <c r="V7">
        <v>9.1029940119760493</v>
      </c>
      <c r="W7">
        <v>19.858737419945104</v>
      </c>
      <c r="X7">
        <v>43.191821623895663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13.844313120000001</v>
      </c>
      <c r="AH7">
        <v>9.1502399999999984</v>
      </c>
      <c r="AI7">
        <v>0</v>
      </c>
      <c r="AJ7">
        <v>0</v>
      </c>
      <c r="AK7">
        <v>11.593920000000001</v>
      </c>
      <c r="AL7">
        <v>1.7337999999999996</v>
      </c>
      <c r="AM7">
        <v>0</v>
      </c>
      <c r="AN7">
        <v>0</v>
      </c>
      <c r="AO7">
        <v>0.51649919999999983</v>
      </c>
      <c r="AP7">
        <v>5.2364349989576819</v>
      </c>
      <c r="AQ7">
        <v>0</v>
      </c>
      <c r="AR7">
        <v>2.9093999999999993</v>
      </c>
      <c r="AS7">
        <v>5.0218000000000007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643.87740182726543</v>
      </c>
      <c r="DN7">
        <v>22.111126123268825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254.80845331399166</v>
      </c>
      <c r="L8">
        <v>9.4229051913582005</v>
      </c>
      <c r="M8">
        <v>63.774255199550311</v>
      </c>
      <c r="N8">
        <v>24.918038840262582</v>
      </c>
      <c r="O8">
        <v>66.446620295202962</v>
      </c>
      <c r="P8">
        <v>17.491058906030855</v>
      </c>
      <c r="Q8">
        <v>4.3875999999999999</v>
      </c>
      <c r="R8">
        <v>15.244048059149723</v>
      </c>
      <c r="S8">
        <v>11.586733444629939</v>
      </c>
      <c r="T8">
        <v>0</v>
      </c>
      <c r="U8">
        <v>62.111637068688715</v>
      </c>
      <c r="V8">
        <v>9.1029940119760493</v>
      </c>
      <c r="W8">
        <v>19.858737419945104</v>
      </c>
      <c r="X8">
        <v>43.191821623895663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13.844313120000001</v>
      </c>
      <c r="AH8">
        <v>9.1502399999999984</v>
      </c>
      <c r="AI8">
        <v>0</v>
      </c>
      <c r="AJ8">
        <v>0</v>
      </c>
      <c r="AK8">
        <v>11.593920000000001</v>
      </c>
      <c r="AL8">
        <v>13.870399999999998</v>
      </c>
      <c r="AM8">
        <v>0</v>
      </c>
      <c r="AN8">
        <v>0</v>
      </c>
      <c r="AO8">
        <v>0.51649919999999983</v>
      </c>
      <c r="AP8">
        <v>5.2364349989576819</v>
      </c>
      <c r="AQ8">
        <v>0</v>
      </c>
      <c r="AR8">
        <v>2.9093999999999993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654.51440361853895</v>
      </c>
      <c r="DN8">
        <v>22.476401075100657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254.80845331399166</v>
      </c>
      <c r="L9">
        <v>9.4229051913582005</v>
      </c>
      <c r="M9">
        <v>63.774255199550311</v>
      </c>
      <c r="N9">
        <v>24.918038840262582</v>
      </c>
      <c r="O9">
        <v>66.446620295202962</v>
      </c>
      <c r="P9">
        <v>17.491058906030855</v>
      </c>
      <c r="Q9">
        <v>4.3875999999999999</v>
      </c>
      <c r="R9">
        <v>15.244048059149723</v>
      </c>
      <c r="S9">
        <v>11.586733444629939</v>
      </c>
      <c r="T9">
        <v>0</v>
      </c>
      <c r="U9">
        <v>62.111637068688715</v>
      </c>
      <c r="V9">
        <v>9.1029940119760493</v>
      </c>
      <c r="W9">
        <v>19.858737419945104</v>
      </c>
      <c r="X9">
        <v>43.191821623895663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13.844313120000001</v>
      </c>
      <c r="AH9">
        <v>0</v>
      </c>
      <c r="AI9">
        <v>0</v>
      </c>
      <c r="AJ9">
        <v>0</v>
      </c>
      <c r="AK9">
        <v>11.593920000000001</v>
      </c>
      <c r="AL9">
        <v>52.880899999999997</v>
      </c>
      <c r="AM9">
        <v>0</v>
      </c>
      <c r="AN9">
        <v>0</v>
      </c>
      <c r="AO9">
        <v>0.51649919999999983</v>
      </c>
      <c r="AP9">
        <v>2.2505361551338487</v>
      </c>
      <c r="AQ9">
        <v>0</v>
      </c>
      <c r="AR9">
        <v>2.9093999999999993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680.49671093974712</v>
      </c>
      <c r="DN9">
        <v>23.368454910068657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254.80845331399166</v>
      </c>
      <c r="L10">
        <v>9.4229051913582005</v>
      </c>
      <c r="M10">
        <v>63.774255199550311</v>
      </c>
      <c r="N10">
        <v>24.918038840262582</v>
      </c>
      <c r="O10">
        <v>66.446620295202962</v>
      </c>
      <c r="P10">
        <v>17.491058906030855</v>
      </c>
      <c r="Q10">
        <v>4.3875999999999999</v>
      </c>
      <c r="R10">
        <v>15.244048059149723</v>
      </c>
      <c r="S10">
        <v>11.586733444629939</v>
      </c>
      <c r="T10">
        <v>0</v>
      </c>
      <c r="U10">
        <v>62.111637068688715</v>
      </c>
      <c r="V10">
        <v>9.1029940119760493</v>
      </c>
      <c r="W10">
        <v>19.858737419945104</v>
      </c>
      <c r="X10">
        <v>43.191821623895663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13.844313120000001</v>
      </c>
      <c r="AH10">
        <v>0</v>
      </c>
      <c r="AI10">
        <v>0</v>
      </c>
      <c r="AJ10">
        <v>0</v>
      </c>
      <c r="AK10">
        <v>11.593920000000001</v>
      </c>
      <c r="AL10">
        <v>52.880899999999997</v>
      </c>
      <c r="AM10">
        <v>0</v>
      </c>
      <c r="AN10">
        <v>0</v>
      </c>
      <c r="AO10">
        <v>0.51649919999999983</v>
      </c>
      <c r="AP10">
        <v>2.2505361551338487</v>
      </c>
      <c r="AQ10">
        <v>0</v>
      </c>
      <c r="AR10">
        <v>2.9093999999999993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680.49671093974712</v>
      </c>
      <c r="DN10">
        <v>23.368454910068657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254.80845331399166</v>
      </c>
      <c r="L11">
        <v>9.4229051913582005</v>
      </c>
      <c r="M11">
        <v>63.774255199550311</v>
      </c>
      <c r="N11">
        <v>24.918038840262582</v>
      </c>
      <c r="O11">
        <v>66.444546125461258</v>
      </c>
      <c r="P11">
        <v>17.491058906030855</v>
      </c>
      <c r="Q11">
        <v>4.3875999999999999</v>
      </c>
      <c r="R11">
        <v>14.737197934595525</v>
      </c>
      <c r="S11">
        <v>11.586733444629939</v>
      </c>
      <c r="T11">
        <v>0</v>
      </c>
      <c r="U11">
        <v>62.111637068688715</v>
      </c>
      <c r="V11">
        <v>9.1029940119760493</v>
      </c>
      <c r="W11">
        <v>19.858737419945104</v>
      </c>
      <c r="X11">
        <v>43.191821623895663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13.844313120000001</v>
      </c>
      <c r="AH11">
        <v>0</v>
      </c>
      <c r="AI11">
        <v>0</v>
      </c>
      <c r="AJ11">
        <v>0</v>
      </c>
      <c r="AK11">
        <v>11.593920000000001</v>
      </c>
      <c r="AL11">
        <v>52.880899999999997</v>
      </c>
      <c r="AM11">
        <v>0</v>
      </c>
      <c r="AN11">
        <v>0</v>
      </c>
      <c r="AO11">
        <v>0.51649919999999983</v>
      </c>
      <c r="AP11">
        <v>2.2505361551338487</v>
      </c>
      <c r="AQ11">
        <v>0</v>
      </c>
      <c r="AR11">
        <v>2.9093999999999993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680.00468293122583</v>
      </c>
      <c r="DN11">
        <v>23.351558624293958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254.80845331399166</v>
      </c>
      <c r="L12">
        <v>9.4229051913582005</v>
      </c>
      <c r="M12">
        <v>63.774255199550311</v>
      </c>
      <c r="N12">
        <v>24.918038840262582</v>
      </c>
      <c r="O12">
        <v>66.444546125461258</v>
      </c>
      <c r="P12">
        <v>17.491058906030855</v>
      </c>
      <c r="Q12">
        <v>4.3875999999999999</v>
      </c>
      <c r="R12">
        <v>14.737197934595525</v>
      </c>
      <c r="S12">
        <v>11.586733444629939</v>
      </c>
      <c r="T12">
        <v>0</v>
      </c>
      <c r="U12">
        <v>62.111637068688715</v>
      </c>
      <c r="V12">
        <v>9.1029940119760493</v>
      </c>
      <c r="W12">
        <v>19.858737419945104</v>
      </c>
      <c r="X12">
        <v>43.191821623895663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13.844313120000001</v>
      </c>
      <c r="AH12">
        <v>0</v>
      </c>
      <c r="AI12">
        <v>0</v>
      </c>
      <c r="AJ12">
        <v>0</v>
      </c>
      <c r="AK12">
        <v>11.593920000000001</v>
      </c>
      <c r="AL12">
        <v>52.880899999999997</v>
      </c>
      <c r="AM12">
        <v>0</v>
      </c>
      <c r="AN12">
        <v>0</v>
      </c>
      <c r="AO12">
        <v>0.51649919999999983</v>
      </c>
      <c r="AP12">
        <v>2.2505361551338487</v>
      </c>
      <c r="AQ12">
        <v>0</v>
      </c>
      <c r="AR12">
        <v>2.9093999999999993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680.00468293122583</v>
      </c>
      <c r="DN12">
        <v>23.351558624293958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254.80845331399166</v>
      </c>
      <c r="L13">
        <v>9.4229051913582005</v>
      </c>
      <c r="M13">
        <v>63.774255199550311</v>
      </c>
      <c r="N13">
        <v>24.918038840262582</v>
      </c>
      <c r="O13">
        <v>66.444546125461258</v>
      </c>
      <c r="P13">
        <v>17.491058906030855</v>
      </c>
      <c r="Q13">
        <v>4.3875999999999999</v>
      </c>
      <c r="R13">
        <v>14.737197934595525</v>
      </c>
      <c r="S13">
        <v>11.586733444629939</v>
      </c>
      <c r="T13">
        <v>0</v>
      </c>
      <c r="U13">
        <v>62.111637068688715</v>
      </c>
      <c r="V13">
        <v>9.1029940119760493</v>
      </c>
      <c r="W13">
        <v>19.858737419945104</v>
      </c>
      <c r="X13">
        <v>43.191821623895663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13.844313120000001</v>
      </c>
      <c r="AH13">
        <v>0</v>
      </c>
      <c r="AI13">
        <v>0</v>
      </c>
      <c r="AJ13">
        <v>0</v>
      </c>
      <c r="AK13">
        <v>11.593920000000001</v>
      </c>
      <c r="AL13">
        <v>11.269699999999998</v>
      </c>
      <c r="AM13">
        <v>0</v>
      </c>
      <c r="AN13">
        <v>0</v>
      </c>
      <c r="AO13">
        <v>0.51649919999999983</v>
      </c>
      <c r="AP13">
        <v>2.2505361551338487</v>
      </c>
      <c r="AQ13">
        <v>0</v>
      </c>
      <c r="AR13">
        <v>2.9093999999999993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639.77497462201745</v>
      </c>
      <c r="DN13">
        <v>21.970066933502217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254.80845331399166</v>
      </c>
      <c r="L14">
        <v>9.4229051913582005</v>
      </c>
      <c r="M14">
        <v>63.774255199550311</v>
      </c>
      <c r="N14">
        <v>24.918038840262582</v>
      </c>
      <c r="O14">
        <v>66.444546125461258</v>
      </c>
      <c r="P14">
        <v>17.491058906030855</v>
      </c>
      <c r="Q14">
        <v>4.3875999999999999</v>
      </c>
      <c r="R14">
        <v>14.737197934595525</v>
      </c>
      <c r="S14">
        <v>11.586733444629939</v>
      </c>
      <c r="T14">
        <v>0</v>
      </c>
      <c r="U14">
        <v>62.111637068688715</v>
      </c>
      <c r="V14">
        <v>9.1029940119760493</v>
      </c>
      <c r="W14">
        <v>19.858737419945104</v>
      </c>
      <c r="X14">
        <v>43.191821623895663</v>
      </c>
      <c r="Y14">
        <v>0</v>
      </c>
      <c r="Z14">
        <v>0.48309999999999997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13.844313120000001</v>
      </c>
      <c r="AH14">
        <v>0</v>
      </c>
      <c r="AI14">
        <v>0</v>
      </c>
      <c r="AJ14">
        <v>0</v>
      </c>
      <c r="AK14">
        <v>11.593920000000001</v>
      </c>
      <c r="AL14">
        <v>1.7337999999999996</v>
      </c>
      <c r="AM14">
        <v>0</v>
      </c>
      <c r="AN14">
        <v>0</v>
      </c>
      <c r="AO14">
        <v>0.51649919999999983</v>
      </c>
      <c r="AP14">
        <v>2.2505361551338487</v>
      </c>
      <c r="AQ14">
        <v>0</v>
      </c>
      <c r="AR14">
        <v>2.9093999999999993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631.02272728360106</v>
      </c>
      <c r="DN14">
        <v>21.669514271918739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254.80845331399166</v>
      </c>
      <c r="L15">
        <v>9.4229051913582005</v>
      </c>
      <c r="M15">
        <v>63.774255199550311</v>
      </c>
      <c r="N15">
        <v>24.918038840262582</v>
      </c>
      <c r="O15">
        <v>66.444546125461258</v>
      </c>
      <c r="P15">
        <v>17.491058906030855</v>
      </c>
      <c r="Q15">
        <v>4.3875999999999999</v>
      </c>
      <c r="R15">
        <v>14.737197934595525</v>
      </c>
      <c r="S15">
        <v>11.586733444629939</v>
      </c>
      <c r="T15">
        <v>0</v>
      </c>
      <c r="U15">
        <v>62.111637068688715</v>
      </c>
      <c r="V15">
        <v>9.1029940119760493</v>
      </c>
      <c r="W15">
        <v>19.858737419945104</v>
      </c>
      <c r="X15">
        <v>43.191821623895663</v>
      </c>
      <c r="Y15">
        <v>0</v>
      </c>
      <c r="Z15">
        <v>0.48309999999999997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13.844313120000001</v>
      </c>
      <c r="AH15">
        <v>0</v>
      </c>
      <c r="AI15">
        <v>0</v>
      </c>
      <c r="AJ15">
        <v>0</v>
      </c>
      <c r="AK15">
        <v>11.593920000000001</v>
      </c>
      <c r="AL15">
        <v>1.7337999999999996</v>
      </c>
      <c r="AM15">
        <v>0</v>
      </c>
      <c r="AN15">
        <v>0</v>
      </c>
      <c r="AO15">
        <v>0.51649919999999983</v>
      </c>
      <c r="AP15">
        <v>2.2505361551338487</v>
      </c>
      <c r="AQ15">
        <v>0</v>
      </c>
      <c r="AR15">
        <v>2.9093999999999993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631.02272728360106</v>
      </c>
      <c r="DN15">
        <v>21.669514271918739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254.80845331399166</v>
      </c>
      <c r="L16">
        <v>9.4229051913582005</v>
      </c>
      <c r="M16">
        <v>63.774255199550311</v>
      </c>
      <c r="N16">
        <v>24.918038840262582</v>
      </c>
      <c r="O16">
        <v>66.444546125461258</v>
      </c>
      <c r="P16">
        <v>17.491058906030855</v>
      </c>
      <c r="Q16">
        <v>4.3875999999999999</v>
      </c>
      <c r="R16">
        <v>14.737197934595525</v>
      </c>
      <c r="S16">
        <v>11.586733444629939</v>
      </c>
      <c r="T16">
        <v>0</v>
      </c>
      <c r="U16">
        <v>62.111637068688715</v>
      </c>
      <c r="V16">
        <v>9.1029940119760493</v>
      </c>
      <c r="W16">
        <v>19.858737419945104</v>
      </c>
      <c r="X16">
        <v>43.191821623895663</v>
      </c>
      <c r="Y16">
        <v>0</v>
      </c>
      <c r="Z16">
        <v>0.48309999999999997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13.844313120000001</v>
      </c>
      <c r="AH16">
        <v>0</v>
      </c>
      <c r="AI16">
        <v>0</v>
      </c>
      <c r="AJ16">
        <v>0</v>
      </c>
      <c r="AK16">
        <v>11.593920000000001</v>
      </c>
      <c r="AL16">
        <v>1.7337999999999996</v>
      </c>
      <c r="AM16">
        <v>0</v>
      </c>
      <c r="AN16">
        <v>0</v>
      </c>
      <c r="AO16">
        <v>0.51649919999999983</v>
      </c>
      <c r="AP16">
        <v>2.2505361551338487</v>
      </c>
      <c r="AQ16">
        <v>0</v>
      </c>
      <c r="AR16">
        <v>2.9093999999999993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631.02272728360106</v>
      </c>
      <c r="DN16">
        <v>21.669514271918739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254.80845331399166</v>
      </c>
      <c r="L17">
        <v>9.4229051913582005</v>
      </c>
      <c r="M17">
        <v>63.774255199550311</v>
      </c>
      <c r="N17">
        <v>24.918038840262582</v>
      </c>
      <c r="O17">
        <v>66.444546125461258</v>
      </c>
      <c r="P17">
        <v>17.491058906030855</v>
      </c>
      <c r="Q17">
        <v>4.3875999999999999</v>
      </c>
      <c r="R17">
        <v>14.737197934595525</v>
      </c>
      <c r="S17">
        <v>11.586733444629939</v>
      </c>
      <c r="T17">
        <v>0</v>
      </c>
      <c r="U17">
        <v>62.111637068688715</v>
      </c>
      <c r="V17">
        <v>9.1029940119760493</v>
      </c>
      <c r="W17">
        <v>19.858737419945104</v>
      </c>
      <c r="X17">
        <v>43.191821623895663</v>
      </c>
      <c r="Y17">
        <v>0</v>
      </c>
      <c r="Z17">
        <v>0.48309999999999997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13.844313120000001</v>
      </c>
      <c r="AH17">
        <v>0</v>
      </c>
      <c r="AI17">
        <v>0</v>
      </c>
      <c r="AJ17">
        <v>0</v>
      </c>
      <c r="AK17">
        <v>11.593920000000001</v>
      </c>
      <c r="AL17">
        <v>1.7337999999999996</v>
      </c>
      <c r="AM17">
        <v>0</v>
      </c>
      <c r="AN17">
        <v>0</v>
      </c>
      <c r="AO17">
        <v>0.51649919999999983</v>
      </c>
      <c r="AP17">
        <v>2.2505361551338487</v>
      </c>
      <c r="AQ17">
        <v>0</v>
      </c>
      <c r="AR17">
        <v>2.9093999999999993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631.02272728360106</v>
      </c>
      <c r="DN17">
        <v>21.669514271918739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254.80845331399166</v>
      </c>
      <c r="L18">
        <v>9.4229051913582005</v>
      </c>
      <c r="M18">
        <v>63.774255199550311</v>
      </c>
      <c r="N18">
        <v>24.918038840262582</v>
      </c>
      <c r="O18">
        <v>66.444546125461258</v>
      </c>
      <c r="P18">
        <v>17.491058906030855</v>
      </c>
      <c r="Q18">
        <v>4.3875999999999999</v>
      </c>
      <c r="R18">
        <v>14.737197934595525</v>
      </c>
      <c r="S18">
        <v>11.586733444629939</v>
      </c>
      <c r="T18">
        <v>0</v>
      </c>
      <c r="U18">
        <v>62.111637068688715</v>
      </c>
      <c r="V18">
        <v>9.1029940119760493</v>
      </c>
      <c r="W18">
        <v>19.858737419945104</v>
      </c>
      <c r="X18">
        <v>43.191821623895663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13.844313120000001</v>
      </c>
      <c r="AH18">
        <v>0</v>
      </c>
      <c r="AI18">
        <v>0</v>
      </c>
      <c r="AJ18">
        <v>0</v>
      </c>
      <c r="AK18">
        <v>11.593920000000001</v>
      </c>
      <c r="AL18">
        <v>1.7337999999999996</v>
      </c>
      <c r="AM18">
        <v>0</v>
      </c>
      <c r="AN18">
        <v>0</v>
      </c>
      <c r="AO18">
        <v>0.51649919999999983</v>
      </c>
      <c r="AP18">
        <v>2.2505361551338487</v>
      </c>
      <c r="AQ18">
        <v>0</v>
      </c>
      <c r="AR18">
        <v>2.9093999999999993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631.02272728360106</v>
      </c>
      <c r="DN18">
        <v>21.669514271918739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254.80845331399166</v>
      </c>
      <c r="L19">
        <v>9.4229051913582005</v>
      </c>
      <c r="M19">
        <v>63.774255199550311</v>
      </c>
      <c r="N19">
        <v>24.918038840262582</v>
      </c>
      <c r="O19">
        <v>66.444546125461258</v>
      </c>
      <c r="P19">
        <v>17.491058906030855</v>
      </c>
      <c r="Q19">
        <v>4.3875999999999999</v>
      </c>
      <c r="R19">
        <v>14.737197934595525</v>
      </c>
      <c r="S19">
        <v>11.586733444629939</v>
      </c>
      <c r="T19">
        <v>0</v>
      </c>
      <c r="U19">
        <v>62.111637068688715</v>
      </c>
      <c r="V19">
        <v>9.1029940119760493</v>
      </c>
      <c r="W19">
        <v>19.858737419945104</v>
      </c>
      <c r="X19">
        <v>43.191821623895663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13.844313120000001</v>
      </c>
      <c r="AH19">
        <v>9.9820800000000016</v>
      </c>
      <c r="AI19">
        <v>0</v>
      </c>
      <c r="AJ19">
        <v>0</v>
      </c>
      <c r="AK19">
        <v>11.593920000000001</v>
      </c>
      <c r="AL19">
        <v>9.9693499999999986</v>
      </c>
      <c r="AM19">
        <v>0</v>
      </c>
      <c r="AN19">
        <v>0</v>
      </c>
      <c r="AO19">
        <v>0.51649919999999983</v>
      </c>
      <c r="AP19">
        <v>2.2505361551338487</v>
      </c>
      <c r="AQ19">
        <v>0</v>
      </c>
      <c r="AR19">
        <v>2.9093999999999993</v>
      </c>
      <c r="AS19">
        <v>2.3632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646.92197491865795</v>
      </c>
      <c r="DN19">
        <v>22.215496636861886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254.80845331399166</v>
      </c>
      <c r="L20">
        <v>9.4229051913582005</v>
      </c>
      <c r="M20">
        <v>63.774255199550311</v>
      </c>
      <c r="N20">
        <v>24.918038840262582</v>
      </c>
      <c r="O20">
        <v>66.444546125461258</v>
      </c>
      <c r="P20">
        <v>17.491058906030855</v>
      </c>
      <c r="Q20">
        <v>4.3875999999999999</v>
      </c>
      <c r="R20">
        <v>14.737197934595525</v>
      </c>
      <c r="S20">
        <v>11.586733444629939</v>
      </c>
      <c r="T20">
        <v>0</v>
      </c>
      <c r="U20">
        <v>62.111637068688715</v>
      </c>
      <c r="V20">
        <v>9.1029940119760493</v>
      </c>
      <c r="W20">
        <v>19.858737419945104</v>
      </c>
      <c r="X20">
        <v>43.191821623895663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13.844313120000001</v>
      </c>
      <c r="AH20">
        <v>9.9820800000000016</v>
      </c>
      <c r="AI20">
        <v>0</v>
      </c>
      <c r="AJ20">
        <v>0</v>
      </c>
      <c r="AK20">
        <v>11.593920000000001</v>
      </c>
      <c r="AL20">
        <v>9.9693499999999986</v>
      </c>
      <c r="AM20">
        <v>0</v>
      </c>
      <c r="AN20">
        <v>0</v>
      </c>
      <c r="AO20">
        <v>0.51649919999999983</v>
      </c>
      <c r="AP20">
        <v>2.2505361551338487</v>
      </c>
      <c r="AQ20">
        <v>0</v>
      </c>
      <c r="AR20">
        <v>2.9093999999999993</v>
      </c>
      <c r="AS20">
        <v>2.3632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646.92197491865795</v>
      </c>
      <c r="DN20">
        <v>22.215496636861886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254.80845331399166</v>
      </c>
      <c r="L21">
        <v>9.4229051913582005</v>
      </c>
      <c r="M21">
        <v>63.774255199550311</v>
      </c>
      <c r="N21">
        <v>31.547559043778804</v>
      </c>
      <c r="O21">
        <v>66.444546125461258</v>
      </c>
      <c r="P21">
        <v>17.491058906030855</v>
      </c>
      <c r="Q21">
        <v>4.3875999999999999</v>
      </c>
      <c r="R21">
        <v>14.737197934595525</v>
      </c>
      <c r="S21">
        <v>11.586733444629939</v>
      </c>
      <c r="T21">
        <v>0</v>
      </c>
      <c r="U21">
        <v>62.111637068688715</v>
      </c>
      <c r="V21">
        <v>9.1029940119760493</v>
      </c>
      <c r="W21">
        <v>19.858737419945104</v>
      </c>
      <c r="X21">
        <v>43.191821623895663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13.844313120000001</v>
      </c>
      <c r="AH21">
        <v>9.9820800000000016</v>
      </c>
      <c r="AI21">
        <v>0</v>
      </c>
      <c r="AJ21">
        <v>0</v>
      </c>
      <c r="AK21">
        <v>11.593920000000001</v>
      </c>
      <c r="AL21">
        <v>9.9693499999999986</v>
      </c>
      <c r="AM21">
        <v>0</v>
      </c>
      <c r="AN21">
        <v>0</v>
      </c>
      <c r="AO21">
        <v>0.51649919999999983</v>
      </c>
      <c r="AP21">
        <v>2.2505361551338487</v>
      </c>
      <c r="AQ21">
        <v>0</v>
      </c>
      <c r="AR21">
        <v>2.9093999999999993</v>
      </c>
      <c r="AS21">
        <v>2.3632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653.33139505141742</v>
      </c>
      <c r="DN21">
        <v>22.435596707618629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254.80845331399166</v>
      </c>
      <c r="L22">
        <v>8.8438416402280335</v>
      </c>
      <c r="M22">
        <v>63.774255199550311</v>
      </c>
      <c r="N22">
        <v>33.792386042759176</v>
      </c>
      <c r="O22">
        <v>66.444546125461258</v>
      </c>
      <c r="P22">
        <v>17.491058906030855</v>
      </c>
      <c r="Q22">
        <v>4.3875999999999999</v>
      </c>
      <c r="R22">
        <v>14.737197934595525</v>
      </c>
      <c r="S22">
        <v>11.586733444629939</v>
      </c>
      <c r="T22">
        <v>0</v>
      </c>
      <c r="U22">
        <v>62.111637068688715</v>
      </c>
      <c r="V22">
        <v>9.1029940119760493</v>
      </c>
      <c r="W22">
        <v>19.858737419945104</v>
      </c>
      <c r="X22">
        <v>43.191821623895663</v>
      </c>
      <c r="Y22">
        <v>0</v>
      </c>
      <c r="Z22">
        <v>0.48309999999999997</v>
      </c>
      <c r="AA22">
        <v>0</v>
      </c>
      <c r="AB22">
        <v>5.7837519999999989</v>
      </c>
      <c r="AC22">
        <v>0</v>
      </c>
      <c r="AD22">
        <v>0</v>
      </c>
      <c r="AE22">
        <v>7.2375940000000005</v>
      </c>
      <c r="AF22">
        <v>6.1515000000000004</v>
      </c>
      <c r="AG22">
        <v>13.844313120000001</v>
      </c>
      <c r="AH22">
        <v>9.9820800000000016</v>
      </c>
      <c r="AI22">
        <v>0</v>
      </c>
      <c r="AJ22">
        <v>0</v>
      </c>
      <c r="AK22">
        <v>11.593920000000001</v>
      </c>
      <c r="AL22">
        <v>9.9693499999999986</v>
      </c>
      <c r="AM22">
        <v>0</v>
      </c>
      <c r="AN22">
        <v>0</v>
      </c>
      <c r="AO22">
        <v>0.51649919999999983</v>
      </c>
      <c r="AP22">
        <v>2.2505361551338487</v>
      </c>
      <c r="AQ22">
        <v>0</v>
      </c>
      <c r="AR22">
        <v>2.9093999999999993</v>
      </c>
      <c r="AS22">
        <v>2.3632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660.53358673243565</v>
      </c>
      <c r="DN22">
        <v>22.682920474450775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254.80845331399166</v>
      </c>
      <c r="L23">
        <v>9.4228398404103721</v>
      </c>
      <c r="M23">
        <v>63.774255199550311</v>
      </c>
      <c r="N23">
        <v>33.792386042759176</v>
      </c>
      <c r="O23">
        <v>66.444546125461258</v>
      </c>
      <c r="P23">
        <v>17.491058906030855</v>
      </c>
      <c r="Q23">
        <v>4.3875999999999999</v>
      </c>
      <c r="R23">
        <v>14.737197934595525</v>
      </c>
      <c r="S23">
        <v>11.586733444629939</v>
      </c>
      <c r="T23">
        <v>0</v>
      </c>
      <c r="U23">
        <v>62.111637068688715</v>
      </c>
      <c r="V23">
        <v>9.1029940119760493</v>
      </c>
      <c r="W23">
        <v>19.858737419945104</v>
      </c>
      <c r="X23">
        <v>43.191821623895663</v>
      </c>
      <c r="Y23">
        <v>0</v>
      </c>
      <c r="Z23">
        <v>0.48309999999999997</v>
      </c>
      <c r="AA23">
        <v>0</v>
      </c>
      <c r="AB23">
        <v>5.7837519999999989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13.844313120000001</v>
      </c>
      <c r="AH23">
        <v>17.468639999999997</v>
      </c>
      <c r="AI23">
        <v>0</v>
      </c>
      <c r="AJ23">
        <v>0</v>
      </c>
      <c r="AK23">
        <v>11.593920000000001</v>
      </c>
      <c r="AL23">
        <v>9.9693499999999986</v>
      </c>
      <c r="AM23">
        <v>0</v>
      </c>
      <c r="AN23">
        <v>0</v>
      </c>
      <c r="AO23">
        <v>0.51649919999999983</v>
      </c>
      <c r="AP23">
        <v>2.2505361551338487</v>
      </c>
      <c r="AQ23">
        <v>0</v>
      </c>
      <c r="AR23">
        <v>2.9093999999999993</v>
      </c>
      <c r="AS23">
        <v>2.3632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675.88961176336829</v>
      </c>
      <c r="DN23">
        <v>23.210247643700548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254.80728940371279</v>
      </c>
      <c r="L24">
        <v>9.4228234590860804</v>
      </c>
      <c r="M24">
        <v>63.774255199550311</v>
      </c>
      <c r="N24">
        <v>35.454875080076874</v>
      </c>
      <c r="O24">
        <v>66.444546125461258</v>
      </c>
      <c r="P24">
        <v>17.491058906030855</v>
      </c>
      <c r="Q24">
        <v>4.3929438280166435</v>
      </c>
      <c r="R24">
        <v>14.737197934595525</v>
      </c>
      <c r="S24">
        <v>11.586611947104423</v>
      </c>
      <c r="T24">
        <v>0</v>
      </c>
      <c r="U24">
        <v>62.111637068688715</v>
      </c>
      <c r="V24">
        <v>9.1029940119760493</v>
      </c>
      <c r="W24">
        <v>19.858737419945104</v>
      </c>
      <c r="X24">
        <v>43.191821623895663</v>
      </c>
      <c r="Y24">
        <v>0</v>
      </c>
      <c r="Z24">
        <v>0.48309999999999997</v>
      </c>
      <c r="AA24">
        <v>0</v>
      </c>
      <c r="AB24">
        <v>5.7837519999999989</v>
      </c>
      <c r="AC24">
        <v>0</v>
      </c>
      <c r="AD24">
        <v>4.0033800000000008</v>
      </c>
      <c r="AE24">
        <v>14.475188000000001</v>
      </c>
      <c r="AF24">
        <v>6.1515000000000004</v>
      </c>
      <c r="AG24">
        <v>13.844313120000001</v>
      </c>
      <c r="AH24">
        <v>17.468639999999997</v>
      </c>
      <c r="AI24">
        <v>0</v>
      </c>
      <c r="AJ24">
        <v>0</v>
      </c>
      <c r="AK24">
        <v>11.593920000000001</v>
      </c>
      <c r="AL24">
        <v>9.9693499999999986</v>
      </c>
      <c r="AM24">
        <v>0</v>
      </c>
      <c r="AN24">
        <v>0</v>
      </c>
      <c r="AO24">
        <v>0.51649919999999983</v>
      </c>
      <c r="AP24">
        <v>2.2505361551338487</v>
      </c>
      <c r="AQ24">
        <v>10.4808</v>
      </c>
      <c r="AR24">
        <v>2.9093999999999993</v>
      </c>
      <c r="AS24">
        <v>2.3632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690.94318181156871</v>
      </c>
      <c r="DN24">
        <v>23.72718867170574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254.80728940371279</v>
      </c>
      <c r="L25">
        <v>9.4227713288042185</v>
      </c>
      <c r="M25">
        <v>63.774255199550311</v>
      </c>
      <c r="N25">
        <v>35.454875080076874</v>
      </c>
      <c r="O25">
        <v>73.282950244647026</v>
      </c>
      <c r="P25">
        <v>17.491058906030855</v>
      </c>
      <c r="Q25">
        <v>3.8255099762470315</v>
      </c>
      <c r="R25">
        <v>14.737292051756006</v>
      </c>
      <c r="S25">
        <v>11.586402195217561</v>
      </c>
      <c r="T25">
        <v>0</v>
      </c>
      <c r="U25">
        <v>62.111637068688715</v>
      </c>
      <c r="V25">
        <v>9.1029940119760493</v>
      </c>
      <c r="W25">
        <v>19.858737419945104</v>
      </c>
      <c r="X25">
        <v>43.191821623895663</v>
      </c>
      <c r="Y25">
        <v>0</v>
      </c>
      <c r="Z25">
        <v>0.48309999999999997</v>
      </c>
      <c r="AA25">
        <v>0</v>
      </c>
      <c r="AB25">
        <v>5.7837519999999989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13.844313120000001</v>
      </c>
      <c r="AH25">
        <v>26.202960000000001</v>
      </c>
      <c r="AI25">
        <v>0</v>
      </c>
      <c r="AJ25">
        <v>0</v>
      </c>
      <c r="AK25">
        <v>11.593920000000001</v>
      </c>
      <c r="AL25">
        <v>9.9693499999999986</v>
      </c>
      <c r="AM25">
        <v>0</v>
      </c>
      <c r="AN25">
        <v>0</v>
      </c>
      <c r="AO25">
        <v>0.51649919999999983</v>
      </c>
      <c r="AP25">
        <v>2.2505361551338487</v>
      </c>
      <c r="AQ25">
        <v>10.786490000000001</v>
      </c>
      <c r="AR25">
        <v>2.9093999999999993</v>
      </c>
      <c r="AS25">
        <v>2.3632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705.74567514535624</v>
      </c>
      <c r="DN25">
        <v>24.235507840325951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254.80728940371279</v>
      </c>
      <c r="L26">
        <v>9.4227713288042185</v>
      </c>
      <c r="M26">
        <v>63.774255199550311</v>
      </c>
      <c r="N26">
        <v>38.216944972664606</v>
      </c>
      <c r="O26">
        <v>73.282950244647026</v>
      </c>
      <c r="P26">
        <v>17.491058906030855</v>
      </c>
      <c r="Q26">
        <v>4.3848447204968943</v>
      </c>
      <c r="R26">
        <v>14.737292051756006</v>
      </c>
      <c r="S26">
        <v>11.586402195217561</v>
      </c>
      <c r="T26">
        <v>0</v>
      </c>
      <c r="U26">
        <v>62.111637068688715</v>
      </c>
      <c r="V26">
        <v>9.1029940119760493</v>
      </c>
      <c r="W26">
        <v>19.858737419945104</v>
      </c>
      <c r="X26">
        <v>43.191821623895663</v>
      </c>
      <c r="Y26">
        <v>0</v>
      </c>
      <c r="Z26">
        <v>0.48309999999999997</v>
      </c>
      <c r="AA26">
        <v>3.0883723950397339</v>
      </c>
      <c r="AB26">
        <v>5.7837519999999989</v>
      </c>
      <c r="AC26">
        <v>0</v>
      </c>
      <c r="AD26">
        <v>8.0067600000000017</v>
      </c>
      <c r="AE26">
        <v>14.475188000000001</v>
      </c>
      <c r="AF26">
        <v>12.303000000000001</v>
      </c>
      <c r="AG26">
        <v>13.844313120000001</v>
      </c>
      <c r="AH26">
        <v>37.432799999999993</v>
      </c>
      <c r="AI26">
        <v>1.6772999999999998</v>
      </c>
      <c r="AJ26">
        <v>0</v>
      </c>
      <c r="AK26">
        <v>11.593920000000001</v>
      </c>
      <c r="AL26">
        <v>9.9693499999999986</v>
      </c>
      <c r="AM26">
        <v>2.2830599999999994</v>
      </c>
      <c r="AN26">
        <v>0</v>
      </c>
      <c r="AO26">
        <v>0.51649919999999983</v>
      </c>
      <c r="AP26">
        <v>2.2505361551338487</v>
      </c>
      <c r="AQ26">
        <v>21.572980000000001</v>
      </c>
      <c r="AR26">
        <v>2.9093999999999993</v>
      </c>
      <c r="AS26">
        <v>2.3632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746.87457978761563</v>
      </c>
      <c r="DN26">
        <v>25.647950229943952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254.80728940371279</v>
      </c>
      <c r="L27">
        <v>9.4227713288042185</v>
      </c>
      <c r="M27">
        <v>63.774255199550311</v>
      </c>
      <c r="N27">
        <v>38.216944972664606</v>
      </c>
      <c r="O27">
        <v>73.282950244647026</v>
      </c>
      <c r="P27">
        <v>17.491058906030855</v>
      </c>
      <c r="Q27">
        <v>4.3848447204968943</v>
      </c>
      <c r="R27">
        <v>14.737292051756006</v>
      </c>
      <c r="S27">
        <v>11.586402195217561</v>
      </c>
      <c r="T27">
        <v>0</v>
      </c>
      <c r="U27">
        <v>62.111637068688715</v>
      </c>
      <c r="V27">
        <v>9.1029940119760493</v>
      </c>
      <c r="W27">
        <v>19.858737419945104</v>
      </c>
      <c r="X27">
        <v>43.191821623895663</v>
      </c>
      <c r="Y27">
        <v>0</v>
      </c>
      <c r="Z27">
        <v>1.4492999999999998</v>
      </c>
      <c r="AA27">
        <v>6.1767447900794679</v>
      </c>
      <c r="AB27">
        <v>11.567504000000001</v>
      </c>
      <c r="AC27">
        <v>0</v>
      </c>
      <c r="AD27">
        <v>12.01014</v>
      </c>
      <c r="AE27">
        <v>21.712782000000008</v>
      </c>
      <c r="AF27">
        <v>18.454499999999999</v>
      </c>
      <c r="AG27">
        <v>13.844313120000001</v>
      </c>
      <c r="AH27">
        <v>49.910399999999989</v>
      </c>
      <c r="AI27">
        <v>7.1810803999999981</v>
      </c>
      <c r="AJ27">
        <v>0</v>
      </c>
      <c r="AK27">
        <v>11.593920000000001</v>
      </c>
      <c r="AL27">
        <v>9.9693499999999986</v>
      </c>
      <c r="AM27">
        <v>4.6363679999999992</v>
      </c>
      <c r="AN27">
        <v>0</v>
      </c>
      <c r="AO27">
        <v>0.51649919999999983</v>
      </c>
      <c r="AP27">
        <v>2.2505361551338487</v>
      </c>
      <c r="AQ27">
        <v>32.359470000000002</v>
      </c>
      <c r="AR27">
        <v>2.9093999999999993</v>
      </c>
      <c r="AS27">
        <v>2.3632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803.289200735294</v>
      </c>
      <c r="DN27">
        <v>27.585306077305273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254.80728940371279</v>
      </c>
      <c r="L28">
        <v>9.4227713288042185</v>
      </c>
      <c r="M28">
        <v>63.774255199550311</v>
      </c>
      <c r="N28">
        <v>40.421906260537263</v>
      </c>
      <c r="O28">
        <v>73.282950244647026</v>
      </c>
      <c r="P28">
        <v>17.491058906030855</v>
      </c>
      <c r="Q28">
        <v>4.3848447204968943</v>
      </c>
      <c r="R28">
        <v>14.737292051756006</v>
      </c>
      <c r="S28">
        <v>11.586402195217561</v>
      </c>
      <c r="T28">
        <v>0</v>
      </c>
      <c r="U28">
        <v>62.111637068688715</v>
      </c>
      <c r="V28">
        <v>9.1029940119760493</v>
      </c>
      <c r="W28">
        <v>19.858737419945104</v>
      </c>
      <c r="X28">
        <v>43.191821623895663</v>
      </c>
      <c r="Y28">
        <v>0</v>
      </c>
      <c r="Z28">
        <v>8.5914503999999994</v>
      </c>
      <c r="AA28">
        <v>11.451268431046204</v>
      </c>
      <c r="AB28">
        <v>17.351255999999996</v>
      </c>
      <c r="AC28">
        <v>8.5097494999999999</v>
      </c>
      <c r="AD28">
        <v>16.050652800000002</v>
      </c>
      <c r="AE28">
        <v>21.712782000000008</v>
      </c>
      <c r="AF28">
        <v>27.066600000000005</v>
      </c>
      <c r="AG28">
        <v>13.844313120000001</v>
      </c>
      <c r="AH28">
        <v>58.2288</v>
      </c>
      <c r="AI28">
        <v>14.362160799999995</v>
      </c>
      <c r="AJ28">
        <v>0</v>
      </c>
      <c r="AK28">
        <v>11.593920000000001</v>
      </c>
      <c r="AL28">
        <v>9.9693499999999986</v>
      </c>
      <c r="AM28">
        <v>6.9405024000000006</v>
      </c>
      <c r="AN28">
        <v>0</v>
      </c>
      <c r="AO28">
        <v>0.51649919999999983</v>
      </c>
      <c r="AP28">
        <v>2.2505361551338487</v>
      </c>
      <c r="AQ28">
        <v>43.145959999999995</v>
      </c>
      <c r="AR28">
        <v>4.8489999999999975</v>
      </c>
      <c r="AS28">
        <v>2.3632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872.99289985815471</v>
      </c>
      <c r="DN28">
        <v>29.979061383283785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254.80728940371279</v>
      </c>
      <c r="L29">
        <v>9.4227713288042185</v>
      </c>
      <c r="M29">
        <v>63.774255199550311</v>
      </c>
      <c r="N29">
        <v>40.421906260537263</v>
      </c>
      <c r="O29">
        <v>73.282950244647026</v>
      </c>
      <c r="P29">
        <v>17.491058906030855</v>
      </c>
      <c r="Q29">
        <v>4.3848447204968943</v>
      </c>
      <c r="R29">
        <v>14.737292051756006</v>
      </c>
      <c r="S29">
        <v>11.586402195217561</v>
      </c>
      <c r="T29">
        <v>0</v>
      </c>
      <c r="U29">
        <v>62.111637068688715</v>
      </c>
      <c r="V29">
        <v>9.1029940119760493</v>
      </c>
      <c r="W29">
        <v>19.858737419945104</v>
      </c>
      <c r="X29">
        <v>43.191821623895663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8.5097494999999999</v>
      </c>
      <c r="AD29">
        <v>16.050652800000002</v>
      </c>
      <c r="AE29">
        <v>21.712782000000008</v>
      </c>
      <c r="AF29">
        <v>27.066600000000005</v>
      </c>
      <c r="AG29">
        <v>13.844313120000001</v>
      </c>
      <c r="AH29">
        <v>58.2288</v>
      </c>
      <c r="AI29">
        <v>14.362160799999995</v>
      </c>
      <c r="AJ29">
        <v>0</v>
      </c>
      <c r="AK29">
        <v>11.593920000000001</v>
      </c>
      <c r="AL29">
        <v>9.9693499999999986</v>
      </c>
      <c r="AM29">
        <v>6.9405024000000006</v>
      </c>
      <c r="AN29">
        <v>0</v>
      </c>
      <c r="AO29">
        <v>0.51649919999999983</v>
      </c>
      <c r="AP29">
        <v>2.2505361551338487</v>
      </c>
      <c r="AQ29">
        <v>43.145959999999995</v>
      </c>
      <c r="AR29">
        <v>21.820499999999996</v>
      </c>
      <c r="AS29">
        <v>2.3632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895.10409925815475</v>
      </c>
      <c r="DN29">
        <v>30.738500265943951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254.80728940371279</v>
      </c>
      <c r="L30">
        <v>9.4227713288042185</v>
      </c>
      <c r="M30">
        <v>63.774255199550311</v>
      </c>
      <c r="N30">
        <v>40.421906260537263</v>
      </c>
      <c r="O30">
        <v>73.282950244647026</v>
      </c>
      <c r="P30">
        <v>17.491058906030855</v>
      </c>
      <c r="Q30">
        <v>4.3848447204968943</v>
      </c>
      <c r="R30">
        <v>14.737292051756006</v>
      </c>
      <c r="S30">
        <v>11.586402195217561</v>
      </c>
      <c r="T30">
        <v>0</v>
      </c>
      <c r="U30">
        <v>62.111637068688715</v>
      </c>
      <c r="V30">
        <v>9.1029940119760493</v>
      </c>
      <c r="W30">
        <v>19.858737419945104</v>
      </c>
      <c r="X30">
        <v>43.191821623895663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8.5097494999999999</v>
      </c>
      <c r="AD30">
        <v>15.201239999999999</v>
      </c>
      <c r="AE30">
        <v>21.712782000000008</v>
      </c>
      <c r="AF30">
        <v>27.066600000000005</v>
      </c>
      <c r="AG30">
        <v>13.844313120000001</v>
      </c>
      <c r="AH30">
        <v>58.2288</v>
      </c>
      <c r="AI30">
        <v>14.362160799999995</v>
      </c>
      <c r="AJ30">
        <v>0</v>
      </c>
      <c r="AK30">
        <v>11.593920000000001</v>
      </c>
      <c r="AL30">
        <v>9.9693499999999986</v>
      </c>
      <c r="AM30">
        <v>6.9405024000000006</v>
      </c>
      <c r="AN30">
        <v>0</v>
      </c>
      <c r="AO30">
        <v>0.51649919999999983</v>
      </c>
      <c r="AP30">
        <v>2.2505361551338487</v>
      </c>
      <c r="AQ30">
        <v>43.145959999999995</v>
      </c>
      <c r="AR30">
        <v>21.820499999999996</v>
      </c>
      <c r="AS30">
        <v>2.3632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894.28288698911615</v>
      </c>
      <c r="DN30">
        <v>30.710299734982552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254.80728940371279</v>
      </c>
      <c r="L31">
        <v>9.4227713288042185</v>
      </c>
      <c r="M31">
        <v>63.774255199550311</v>
      </c>
      <c r="N31">
        <v>40.421906260537263</v>
      </c>
      <c r="O31">
        <v>73.282950244647026</v>
      </c>
      <c r="P31">
        <v>17.491058906030855</v>
      </c>
      <c r="Q31">
        <v>4.3848447204968943</v>
      </c>
      <c r="R31">
        <v>14.737292051756006</v>
      </c>
      <c r="S31">
        <v>11.586402195217561</v>
      </c>
      <c r="T31">
        <v>0</v>
      </c>
      <c r="U31">
        <v>62.111637068688715</v>
      </c>
      <c r="V31">
        <v>9.1029940119760493</v>
      </c>
      <c r="W31">
        <v>19.858737419945104</v>
      </c>
      <c r="X31">
        <v>43.191821623895663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8.5097494999999999</v>
      </c>
      <c r="AD31">
        <v>14.505000000000001</v>
      </c>
      <c r="AE31">
        <v>21.712782000000008</v>
      </c>
      <c r="AF31">
        <v>27.066600000000005</v>
      </c>
      <c r="AG31">
        <v>13.844313120000001</v>
      </c>
      <c r="AH31">
        <v>58.2288</v>
      </c>
      <c r="AI31">
        <v>14.362160799999995</v>
      </c>
      <c r="AJ31">
        <v>0</v>
      </c>
      <c r="AK31">
        <v>11.593920000000001</v>
      </c>
      <c r="AL31">
        <v>9.9693499999999986</v>
      </c>
      <c r="AM31">
        <v>6.9405024000000006</v>
      </c>
      <c r="AN31">
        <v>0</v>
      </c>
      <c r="AO31">
        <v>0.51649919999999983</v>
      </c>
      <c r="AP31">
        <v>2.2505361551338487</v>
      </c>
      <c r="AQ31">
        <v>43.145959999999995</v>
      </c>
      <c r="AR31">
        <v>4.8489999999999975</v>
      </c>
      <c r="AS31">
        <v>2.3632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877.20171611523267</v>
      </c>
      <c r="DN31">
        <v>30.123730608865976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254.80728940371279</v>
      </c>
      <c r="L32">
        <v>9.4227713288042185</v>
      </c>
      <c r="M32">
        <v>63.774255199550311</v>
      </c>
      <c r="N32">
        <v>40.421906260537263</v>
      </c>
      <c r="O32">
        <v>73.282950244647026</v>
      </c>
      <c r="P32">
        <v>17.491058906030855</v>
      </c>
      <c r="Q32">
        <v>4.3848447204968943</v>
      </c>
      <c r="R32">
        <v>14.737292051756006</v>
      </c>
      <c r="S32">
        <v>11.586402195217561</v>
      </c>
      <c r="T32">
        <v>0</v>
      </c>
      <c r="U32">
        <v>62.111637068688715</v>
      </c>
      <c r="V32">
        <v>9.1029940119760493</v>
      </c>
      <c r="W32">
        <v>19.858737419945104</v>
      </c>
      <c r="X32">
        <v>43.191821623895663</v>
      </c>
      <c r="Y32">
        <v>0</v>
      </c>
      <c r="Z32">
        <v>8.5914503999999994</v>
      </c>
      <c r="AA32">
        <v>11.451268431046204</v>
      </c>
      <c r="AB32">
        <v>17.351255999999996</v>
      </c>
      <c r="AC32">
        <v>8.5097494999999999</v>
      </c>
      <c r="AD32">
        <v>8.0067600000000017</v>
      </c>
      <c r="AE32">
        <v>21.712782000000008</v>
      </c>
      <c r="AF32">
        <v>27.066600000000005</v>
      </c>
      <c r="AG32">
        <v>13.844313120000001</v>
      </c>
      <c r="AH32">
        <v>49.910399999999989</v>
      </c>
      <c r="AI32">
        <v>7.1810803999999981</v>
      </c>
      <c r="AJ32">
        <v>0</v>
      </c>
      <c r="AK32">
        <v>11.593920000000001</v>
      </c>
      <c r="AL32">
        <v>9.9693499999999986</v>
      </c>
      <c r="AM32">
        <v>6.9405024000000006</v>
      </c>
      <c r="AN32">
        <v>0</v>
      </c>
      <c r="AO32">
        <v>0.51649919999999983</v>
      </c>
      <c r="AP32">
        <v>2.2505361551338487</v>
      </c>
      <c r="AQ32">
        <v>43.145959999999995</v>
      </c>
      <c r="AR32">
        <v>2.9093999999999993</v>
      </c>
      <c r="AS32">
        <v>2.3632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848.35596132483272</v>
      </c>
      <c r="DN32">
        <v>29.133026716605862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254.80728940371279</v>
      </c>
      <c r="L33">
        <v>9.4227713288042185</v>
      </c>
      <c r="M33">
        <v>63.774255199550311</v>
      </c>
      <c r="N33">
        <v>40.421906260537263</v>
      </c>
      <c r="O33">
        <v>73.282950244647026</v>
      </c>
      <c r="P33">
        <v>17.491058906030855</v>
      </c>
      <c r="Q33">
        <v>4.3848447204968943</v>
      </c>
      <c r="R33">
        <v>14.737292051756006</v>
      </c>
      <c r="S33">
        <v>11.586402195217561</v>
      </c>
      <c r="T33">
        <v>0</v>
      </c>
      <c r="U33">
        <v>62.111637068688715</v>
      </c>
      <c r="V33">
        <v>9.1029940119760493</v>
      </c>
      <c r="W33">
        <v>19.858737419945104</v>
      </c>
      <c r="X33">
        <v>43.191821623895663</v>
      </c>
      <c r="Y33">
        <v>0</v>
      </c>
      <c r="Z33">
        <v>2.8638167999999999</v>
      </c>
      <c r="AA33">
        <v>5.8991382826601662</v>
      </c>
      <c r="AB33">
        <v>17.351255999999996</v>
      </c>
      <c r="AC33">
        <v>8.5097494999999999</v>
      </c>
      <c r="AD33">
        <v>4.0033800000000008</v>
      </c>
      <c r="AE33">
        <v>21.712782000000008</v>
      </c>
      <c r="AF33">
        <v>27.066600000000005</v>
      </c>
      <c r="AG33">
        <v>13.844313120000001</v>
      </c>
      <c r="AH33">
        <v>47.830799999999996</v>
      </c>
      <c r="AI33">
        <v>1.6772999999999998</v>
      </c>
      <c r="AJ33">
        <v>0</v>
      </c>
      <c r="AK33">
        <v>11.593920000000001</v>
      </c>
      <c r="AL33">
        <v>9.9693499999999986</v>
      </c>
      <c r="AM33">
        <v>6.9405024000000006</v>
      </c>
      <c r="AN33">
        <v>0</v>
      </c>
      <c r="AO33">
        <v>0.51649919999999983</v>
      </c>
      <c r="AP33">
        <v>2.2505361551338487</v>
      </c>
      <c r="AQ33">
        <v>43.145959999999995</v>
      </c>
      <c r="AR33">
        <v>2.9093999999999993</v>
      </c>
      <c r="AS33">
        <v>2.3632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826.24873130767276</v>
      </c>
      <c r="DN33">
        <v>28.37373258537972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254.80728940371279</v>
      </c>
      <c r="L34">
        <v>9.4227713288042185</v>
      </c>
      <c r="M34">
        <v>63.774255199550311</v>
      </c>
      <c r="N34">
        <v>40.421906260537263</v>
      </c>
      <c r="O34">
        <v>73.282950244647026</v>
      </c>
      <c r="P34">
        <v>17.491058906030855</v>
      </c>
      <c r="Q34">
        <v>4.3848447204968943</v>
      </c>
      <c r="R34">
        <v>14.737292051756006</v>
      </c>
      <c r="S34">
        <v>11.586402195217561</v>
      </c>
      <c r="T34">
        <v>0</v>
      </c>
      <c r="U34">
        <v>62.111637068688715</v>
      </c>
      <c r="V34">
        <v>9.1029940119760493</v>
      </c>
      <c r="W34">
        <v>19.858737419945104</v>
      </c>
      <c r="X34">
        <v>43.191821623895663</v>
      </c>
      <c r="Y34">
        <v>0</v>
      </c>
      <c r="Z34">
        <v>0</v>
      </c>
      <c r="AA34">
        <v>0</v>
      </c>
      <c r="AB34">
        <v>5.7837519999999989</v>
      </c>
      <c r="AC34">
        <v>0</v>
      </c>
      <c r="AD34">
        <v>0</v>
      </c>
      <c r="AE34">
        <v>21.712782000000008</v>
      </c>
      <c r="AF34">
        <v>18.454499999999999</v>
      </c>
      <c r="AG34">
        <v>13.844313120000001</v>
      </c>
      <c r="AH34">
        <v>41.092895999999989</v>
      </c>
      <c r="AI34">
        <v>0</v>
      </c>
      <c r="AJ34">
        <v>0</v>
      </c>
      <c r="AK34">
        <v>11.593920000000001</v>
      </c>
      <c r="AL34">
        <v>9.9693499999999986</v>
      </c>
      <c r="AM34">
        <v>4.6363679999999992</v>
      </c>
      <c r="AN34">
        <v>0</v>
      </c>
      <c r="AO34">
        <v>0.51649919999999983</v>
      </c>
      <c r="AP34">
        <v>2.2505361551338487</v>
      </c>
      <c r="AQ34">
        <v>43.145959999999995</v>
      </c>
      <c r="AR34">
        <v>2.9093999999999993</v>
      </c>
      <c r="AS34">
        <v>2.3632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775.80604970780632</v>
      </c>
      <c r="DN34">
        <v>26.64138720258606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254.80728940371279</v>
      </c>
      <c r="L35">
        <v>9.4227713288042185</v>
      </c>
      <c r="M35">
        <v>63.774255199550311</v>
      </c>
      <c r="N35">
        <v>40.421906260537263</v>
      </c>
      <c r="O35">
        <v>73.282950244647026</v>
      </c>
      <c r="P35">
        <v>17.491058906030855</v>
      </c>
      <c r="Q35">
        <v>4.3848447204968943</v>
      </c>
      <c r="R35">
        <v>14.737292051756006</v>
      </c>
      <c r="S35">
        <v>11.586402195217561</v>
      </c>
      <c r="T35">
        <v>0</v>
      </c>
      <c r="U35">
        <v>62.111637068688715</v>
      </c>
      <c r="V35">
        <v>9.1029940119760493</v>
      </c>
      <c r="W35">
        <v>32.818678921918924</v>
      </c>
      <c r="X35">
        <v>43.191821623895663</v>
      </c>
      <c r="Y35">
        <v>0</v>
      </c>
      <c r="Z35">
        <v>0</v>
      </c>
      <c r="AA35">
        <v>0</v>
      </c>
      <c r="AB35">
        <v>5.7837519999999989</v>
      </c>
      <c r="AC35">
        <v>0</v>
      </c>
      <c r="AD35">
        <v>0</v>
      </c>
      <c r="AE35">
        <v>21.712782000000008</v>
      </c>
      <c r="AF35">
        <v>12.303000000000001</v>
      </c>
      <c r="AG35">
        <v>13.844313120000001</v>
      </c>
      <c r="AH35">
        <v>29.1144</v>
      </c>
      <c r="AI35">
        <v>0</v>
      </c>
      <c r="AJ35">
        <v>0</v>
      </c>
      <c r="AK35">
        <v>11.593920000000001</v>
      </c>
      <c r="AL35">
        <v>9.9693499999999986</v>
      </c>
      <c r="AM35">
        <v>2.3181839999999996</v>
      </c>
      <c r="AN35">
        <v>0</v>
      </c>
      <c r="AO35">
        <v>0.51649919999999983</v>
      </c>
      <c r="AP35">
        <v>2.2505361551338487</v>
      </c>
      <c r="AQ35">
        <v>43.145959999999995</v>
      </c>
      <c r="AR35">
        <v>2.9093999999999993</v>
      </c>
      <c r="AS35">
        <v>2.3632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801.72732152516221</v>
      </c>
      <c r="DN35">
        <v>-6.7681231127959505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254.80728940371279</v>
      </c>
      <c r="L36">
        <v>9.4228234590860804</v>
      </c>
      <c r="M36">
        <v>63.774255199550311</v>
      </c>
      <c r="N36">
        <v>40.421906260537263</v>
      </c>
      <c r="O36">
        <v>73.282950244647026</v>
      </c>
      <c r="P36">
        <v>17.491058906030855</v>
      </c>
      <c r="Q36">
        <v>4.3929438280166435</v>
      </c>
      <c r="R36">
        <v>14.737292051756006</v>
      </c>
      <c r="S36">
        <v>11.586611947104423</v>
      </c>
      <c r="T36">
        <v>0</v>
      </c>
      <c r="U36">
        <v>62.111637068688715</v>
      </c>
      <c r="V36">
        <v>9.1029940119760493</v>
      </c>
      <c r="W36">
        <v>32.818678921918924</v>
      </c>
      <c r="X36">
        <v>43.191821623895663</v>
      </c>
      <c r="Y36">
        <v>0</v>
      </c>
      <c r="Z36">
        <v>0</v>
      </c>
      <c r="AA36">
        <v>0</v>
      </c>
      <c r="AB36">
        <v>5.7837519999999989</v>
      </c>
      <c r="AC36">
        <v>0</v>
      </c>
      <c r="AD36">
        <v>0</v>
      </c>
      <c r="AE36">
        <v>21.712782000000008</v>
      </c>
      <c r="AF36">
        <v>6.1515000000000004</v>
      </c>
      <c r="AG36">
        <v>13.844313120000001</v>
      </c>
      <c r="AH36">
        <v>29.1144</v>
      </c>
      <c r="AI36">
        <v>0</v>
      </c>
      <c r="AJ36">
        <v>0</v>
      </c>
      <c r="AK36">
        <v>11.593920000000001</v>
      </c>
      <c r="AL36">
        <v>9.9693499999999986</v>
      </c>
      <c r="AM36">
        <v>0</v>
      </c>
      <c r="AN36">
        <v>0</v>
      </c>
      <c r="AO36">
        <v>0.51649919999999983</v>
      </c>
      <c r="AP36">
        <v>2.2505361551338487</v>
      </c>
      <c r="AQ36">
        <v>32.359470000000002</v>
      </c>
      <c r="AR36">
        <v>4.8489999999999975</v>
      </c>
      <c r="AS36">
        <v>2.3632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784.99374125652719</v>
      </c>
      <c r="DN36">
        <v>-7.3427558544723253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254.80728940371279</v>
      </c>
      <c r="L37">
        <v>9.4228234590860804</v>
      </c>
      <c r="M37">
        <v>63.774255199550311</v>
      </c>
      <c r="N37">
        <v>40.421906260537263</v>
      </c>
      <c r="O37">
        <v>73.282950244647026</v>
      </c>
      <c r="P37">
        <v>17.491058906030855</v>
      </c>
      <c r="Q37">
        <v>4.3929438280166435</v>
      </c>
      <c r="R37">
        <v>14.737292051756006</v>
      </c>
      <c r="S37">
        <v>11.586611947104423</v>
      </c>
      <c r="T37">
        <v>0</v>
      </c>
      <c r="U37">
        <v>62.111637068688715</v>
      </c>
      <c r="V37">
        <v>9.1029940119760493</v>
      </c>
      <c r="W37">
        <v>32.818678921918924</v>
      </c>
      <c r="X37">
        <v>43.191821623895663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6.1515000000000004</v>
      </c>
      <c r="AG37">
        <v>13.844313120000001</v>
      </c>
      <c r="AH37">
        <v>20.546447999999994</v>
      </c>
      <c r="AI37">
        <v>0</v>
      </c>
      <c r="AJ37">
        <v>0</v>
      </c>
      <c r="AK37">
        <v>11.593920000000001</v>
      </c>
      <c r="AL37">
        <v>9.9693499999999986</v>
      </c>
      <c r="AM37">
        <v>0</v>
      </c>
      <c r="AN37">
        <v>0</v>
      </c>
      <c r="AO37">
        <v>0.51649919999999983</v>
      </c>
      <c r="AP37">
        <v>2.2505361551338487</v>
      </c>
      <c r="AQ37">
        <v>31.442399999999999</v>
      </c>
      <c r="AR37">
        <v>4.8489999999999975</v>
      </c>
      <c r="AS37">
        <v>2.3632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768.82631632948323</v>
      </c>
      <c r="DN37">
        <v>-7.8979469274284773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254.80728940371279</v>
      </c>
      <c r="L38">
        <v>9.4228234590860804</v>
      </c>
      <c r="M38">
        <v>63.774255199550311</v>
      </c>
      <c r="N38">
        <v>40.421906260537263</v>
      </c>
      <c r="O38">
        <v>73.282950244647026</v>
      </c>
      <c r="P38">
        <v>17.491058906030855</v>
      </c>
      <c r="Q38">
        <v>4.3929438280166435</v>
      </c>
      <c r="R38">
        <v>14.737292051756006</v>
      </c>
      <c r="S38">
        <v>11.586611947104423</v>
      </c>
      <c r="T38">
        <v>0</v>
      </c>
      <c r="U38">
        <v>62.111637068688715</v>
      </c>
      <c r="V38">
        <v>9.1029940119760493</v>
      </c>
      <c r="W38">
        <v>32.818678921918924</v>
      </c>
      <c r="X38">
        <v>43.191821623895663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14.475188000000001</v>
      </c>
      <c r="AF38">
        <v>6.1515000000000004</v>
      </c>
      <c r="AG38">
        <v>13.844313120000001</v>
      </c>
      <c r="AH38">
        <v>9.9820800000000016</v>
      </c>
      <c r="AI38">
        <v>0</v>
      </c>
      <c r="AJ38">
        <v>0</v>
      </c>
      <c r="AK38">
        <v>11.593920000000001</v>
      </c>
      <c r="AL38">
        <v>9.9693499999999986</v>
      </c>
      <c r="AM38">
        <v>0</v>
      </c>
      <c r="AN38">
        <v>0</v>
      </c>
      <c r="AO38">
        <v>0.51649919999999983</v>
      </c>
      <c r="AP38">
        <v>2.2505361551338487</v>
      </c>
      <c r="AQ38">
        <v>31.442399999999999</v>
      </c>
      <c r="AR38">
        <v>4.8489999999999975</v>
      </c>
      <c r="AS38">
        <v>2.3632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758.6126852768117</v>
      </c>
      <c r="DN38">
        <v>-8.2486838747568783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254.80728940371279</v>
      </c>
      <c r="L39">
        <v>9.4227713288042185</v>
      </c>
      <c r="M39">
        <v>63.774255199550311</v>
      </c>
      <c r="N39">
        <v>40.421906260537263</v>
      </c>
      <c r="O39">
        <v>73.282950244647026</v>
      </c>
      <c r="P39">
        <v>17.491058906030855</v>
      </c>
      <c r="Q39">
        <v>4.3929438280166435</v>
      </c>
      <c r="R39">
        <v>14.737292051756006</v>
      </c>
      <c r="S39">
        <v>11.586611947104423</v>
      </c>
      <c r="T39">
        <v>0</v>
      </c>
      <c r="U39">
        <v>62.111637068688715</v>
      </c>
      <c r="V39">
        <v>9.1029940119760493</v>
      </c>
      <c r="W39">
        <v>32.818678921918924</v>
      </c>
      <c r="X39">
        <v>43.191821623895663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14.475188000000001</v>
      </c>
      <c r="AF39">
        <v>6.1515000000000004</v>
      </c>
      <c r="AG39">
        <v>13.844313120000001</v>
      </c>
      <c r="AH39">
        <v>9.1502399999999984</v>
      </c>
      <c r="AI39">
        <v>0</v>
      </c>
      <c r="AJ39">
        <v>0</v>
      </c>
      <c r="AK39">
        <v>11.593920000000001</v>
      </c>
      <c r="AL39">
        <v>9.9693499999999986</v>
      </c>
      <c r="AM39">
        <v>0</v>
      </c>
      <c r="AN39">
        <v>0</v>
      </c>
      <c r="AO39">
        <v>0.51649919999999983</v>
      </c>
      <c r="AP39">
        <v>2.2505361551338487</v>
      </c>
      <c r="AQ39">
        <v>21.048939999999998</v>
      </c>
      <c r="AR39">
        <v>4.8489999999999975</v>
      </c>
      <c r="AS39">
        <v>4.7263999999999999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750.04475707429333</v>
      </c>
      <c r="DN39">
        <v>-8.5429078025202614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254.80728940371279</v>
      </c>
      <c r="L40">
        <v>9.4227713288042185</v>
      </c>
      <c r="M40">
        <v>63.774255199550311</v>
      </c>
      <c r="N40">
        <v>40.421906260537263</v>
      </c>
      <c r="O40">
        <v>73.282950244647026</v>
      </c>
      <c r="P40">
        <v>17.491058906030855</v>
      </c>
      <c r="Q40">
        <v>4.3929438280166435</v>
      </c>
      <c r="R40">
        <v>14.737292051756006</v>
      </c>
      <c r="S40">
        <v>11.586611947104423</v>
      </c>
      <c r="T40">
        <v>0</v>
      </c>
      <c r="U40">
        <v>62.111637068688715</v>
      </c>
      <c r="V40">
        <v>9.1029940119760493</v>
      </c>
      <c r="W40">
        <v>32.818678921918924</v>
      </c>
      <c r="X40">
        <v>43.191821623895663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14.475188000000001</v>
      </c>
      <c r="AF40">
        <v>6.1515000000000004</v>
      </c>
      <c r="AG40">
        <v>13.844313120000001</v>
      </c>
      <c r="AH40">
        <v>9.1502399999999984</v>
      </c>
      <c r="AI40">
        <v>0</v>
      </c>
      <c r="AJ40">
        <v>0</v>
      </c>
      <c r="AK40">
        <v>11.593920000000001</v>
      </c>
      <c r="AL40">
        <v>9.9693499999999986</v>
      </c>
      <c r="AM40">
        <v>0</v>
      </c>
      <c r="AN40">
        <v>0</v>
      </c>
      <c r="AO40">
        <v>0.51649919999999983</v>
      </c>
      <c r="AP40">
        <v>2.2505361551338487</v>
      </c>
      <c r="AQ40">
        <v>10.786490000000001</v>
      </c>
      <c r="AR40">
        <v>4.8489999999999975</v>
      </c>
      <c r="AS40">
        <v>14.009049424323523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749.09748586121555</v>
      </c>
      <c r="DN40">
        <v>-8.5754371651191263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254.80728940371279</v>
      </c>
      <c r="L41">
        <v>9.4227713288042185</v>
      </c>
      <c r="M41">
        <v>63.774255199550311</v>
      </c>
      <c r="N41">
        <v>40.421906260537263</v>
      </c>
      <c r="O41">
        <v>73.282950244647026</v>
      </c>
      <c r="P41">
        <v>17.491058906030855</v>
      </c>
      <c r="Q41">
        <v>4.3929438280166435</v>
      </c>
      <c r="R41">
        <v>14.737292051756006</v>
      </c>
      <c r="S41">
        <v>11.586611947104423</v>
      </c>
      <c r="T41">
        <v>0</v>
      </c>
      <c r="U41">
        <v>62.111637068688715</v>
      </c>
      <c r="V41">
        <v>9.1029940119760493</v>
      </c>
      <c r="W41">
        <v>32.818678921918924</v>
      </c>
      <c r="X41">
        <v>43.191821623895663</v>
      </c>
      <c r="Y41">
        <v>0</v>
      </c>
      <c r="Z41">
        <v>0</v>
      </c>
      <c r="AA41">
        <v>0</v>
      </c>
      <c r="AB41">
        <v>5.7837519999999989</v>
      </c>
      <c r="AC41">
        <v>0</v>
      </c>
      <c r="AD41">
        <v>0</v>
      </c>
      <c r="AE41">
        <v>7.2375940000000005</v>
      </c>
      <c r="AF41">
        <v>6.1515000000000004</v>
      </c>
      <c r="AG41">
        <v>13.844313120000001</v>
      </c>
      <c r="AH41">
        <v>9.1502399999999984</v>
      </c>
      <c r="AI41">
        <v>0</v>
      </c>
      <c r="AJ41">
        <v>0</v>
      </c>
      <c r="AK41">
        <v>11.593920000000001</v>
      </c>
      <c r="AL41">
        <v>9.9693499999999986</v>
      </c>
      <c r="AM41">
        <v>0</v>
      </c>
      <c r="AN41">
        <v>0</v>
      </c>
      <c r="AO41">
        <v>0.51649919999999983</v>
      </c>
      <c r="AP41">
        <v>2.2505361551338487</v>
      </c>
      <c r="AQ41">
        <v>0</v>
      </c>
      <c r="AR41">
        <v>21.820499999999996</v>
      </c>
      <c r="AS41">
        <v>14.009049424323523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748.07984756127439</v>
      </c>
      <c r="DN41">
        <v>-8.6103828651778933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254.80728940371279</v>
      </c>
      <c r="L42">
        <v>9.4227634075793567</v>
      </c>
      <c r="M42">
        <v>63.774255199550311</v>
      </c>
      <c r="N42">
        <v>40.421906260537263</v>
      </c>
      <c r="O42">
        <v>73.282950244647026</v>
      </c>
      <c r="P42">
        <v>17.491058906030855</v>
      </c>
      <c r="Q42">
        <v>4.3875999999999999</v>
      </c>
      <c r="R42">
        <v>14.737292051756006</v>
      </c>
      <c r="S42">
        <v>11.586733444629939</v>
      </c>
      <c r="T42">
        <v>0</v>
      </c>
      <c r="U42">
        <v>62.111637068688715</v>
      </c>
      <c r="V42">
        <v>9.1029940119760493</v>
      </c>
      <c r="W42">
        <v>32.818678921918924</v>
      </c>
      <c r="X42">
        <v>43.191821623895663</v>
      </c>
      <c r="Y42">
        <v>0</v>
      </c>
      <c r="Z42">
        <v>0</v>
      </c>
      <c r="AA42">
        <v>0</v>
      </c>
      <c r="AB42">
        <v>5.7837519999999989</v>
      </c>
      <c r="AC42">
        <v>0</v>
      </c>
      <c r="AD42">
        <v>0</v>
      </c>
      <c r="AE42">
        <v>7.2375940000000005</v>
      </c>
      <c r="AF42">
        <v>6.1515000000000004</v>
      </c>
      <c r="AG42">
        <v>13.844313120000001</v>
      </c>
      <c r="AH42">
        <v>9.1502399999999984</v>
      </c>
      <c r="AI42">
        <v>0</v>
      </c>
      <c r="AJ42">
        <v>0</v>
      </c>
      <c r="AK42">
        <v>11.593920000000001</v>
      </c>
      <c r="AL42">
        <v>9.9693499999999986</v>
      </c>
      <c r="AM42">
        <v>0</v>
      </c>
      <c r="AN42">
        <v>0</v>
      </c>
      <c r="AO42">
        <v>0.51649919999999983</v>
      </c>
      <c r="AP42">
        <v>2.2505361551338487</v>
      </c>
      <c r="AQ42">
        <v>0</v>
      </c>
      <c r="AR42">
        <v>21.820499999999996</v>
      </c>
      <c r="AS42">
        <v>10.87072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745.040653793704</v>
      </c>
      <c r="DN42">
        <v>-8.7147487736469387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254.80728940371279</v>
      </c>
      <c r="L43">
        <v>9.422972740743969</v>
      </c>
      <c r="M43">
        <v>63.774255199550311</v>
      </c>
      <c r="N43">
        <v>40.421906260537263</v>
      </c>
      <c r="O43">
        <v>73.282950244647026</v>
      </c>
      <c r="P43">
        <v>17.491058906030855</v>
      </c>
      <c r="Q43">
        <v>4.3875999999999999</v>
      </c>
      <c r="R43">
        <v>14.737197934595525</v>
      </c>
      <c r="S43">
        <v>11.586733444629939</v>
      </c>
      <c r="T43">
        <v>0</v>
      </c>
      <c r="U43">
        <v>62.111637068688715</v>
      </c>
      <c r="V43">
        <v>9.1029940119760493</v>
      </c>
      <c r="W43">
        <v>19.859396157365047</v>
      </c>
      <c r="X43">
        <v>43.191821623895663</v>
      </c>
      <c r="Y43">
        <v>0</v>
      </c>
      <c r="Z43">
        <v>0</v>
      </c>
      <c r="AA43">
        <v>0</v>
      </c>
      <c r="AB43">
        <v>5.7837519999999989</v>
      </c>
      <c r="AC43">
        <v>0</v>
      </c>
      <c r="AD43">
        <v>0</v>
      </c>
      <c r="AE43">
        <v>7.2375940000000005</v>
      </c>
      <c r="AF43">
        <v>6.1515000000000004</v>
      </c>
      <c r="AG43">
        <v>13.844313120000001</v>
      </c>
      <c r="AH43">
        <v>9.1502399999999984</v>
      </c>
      <c r="AI43">
        <v>0</v>
      </c>
      <c r="AJ43">
        <v>0</v>
      </c>
      <c r="AK43">
        <v>11.593920000000001</v>
      </c>
      <c r="AL43">
        <v>9.9693499999999986</v>
      </c>
      <c r="AM43">
        <v>0</v>
      </c>
      <c r="AN43">
        <v>0</v>
      </c>
      <c r="AO43">
        <v>0.51649919999999983</v>
      </c>
      <c r="AP43">
        <v>2.2505361551338487</v>
      </c>
      <c r="AQ43">
        <v>0</v>
      </c>
      <c r="AR43">
        <v>3.8791999999999995</v>
      </c>
      <c r="AS43">
        <v>10.87072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682.00518076141452</v>
      </c>
      <c r="DN43">
        <v>23.420256710092477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254.80728940371279</v>
      </c>
      <c r="L44">
        <v>9.4230392162243053</v>
      </c>
      <c r="M44">
        <v>63.774255199550311</v>
      </c>
      <c r="N44">
        <v>40.421906260537263</v>
      </c>
      <c r="O44">
        <v>73.282950244647026</v>
      </c>
      <c r="P44">
        <v>17.491058906030855</v>
      </c>
      <c r="Q44">
        <v>4.3875999999999999</v>
      </c>
      <c r="R44">
        <v>14.737197934595525</v>
      </c>
      <c r="S44">
        <v>11.586733444629939</v>
      </c>
      <c r="T44">
        <v>0</v>
      </c>
      <c r="U44">
        <v>62.111637068688715</v>
      </c>
      <c r="V44">
        <v>9.1029940119760493</v>
      </c>
      <c r="W44">
        <v>19.859396157365047</v>
      </c>
      <c r="X44">
        <v>43.191821623895663</v>
      </c>
      <c r="Y44">
        <v>0</v>
      </c>
      <c r="Z44">
        <v>0</v>
      </c>
      <c r="AA44">
        <v>0</v>
      </c>
      <c r="AB44">
        <v>5.7837519999999989</v>
      </c>
      <c r="AC44">
        <v>0</v>
      </c>
      <c r="AD44">
        <v>0</v>
      </c>
      <c r="AE44">
        <v>7.2375940000000005</v>
      </c>
      <c r="AF44">
        <v>6.1515000000000004</v>
      </c>
      <c r="AG44">
        <v>13.844313120000001</v>
      </c>
      <c r="AH44">
        <v>9.1502399999999984</v>
      </c>
      <c r="AI44">
        <v>0</v>
      </c>
      <c r="AJ44">
        <v>0</v>
      </c>
      <c r="AK44">
        <v>11.593920000000001</v>
      </c>
      <c r="AL44">
        <v>9.9693499999999986</v>
      </c>
      <c r="AM44">
        <v>0</v>
      </c>
      <c r="AN44">
        <v>0</v>
      </c>
      <c r="AO44">
        <v>0.51649919999999983</v>
      </c>
      <c r="AP44">
        <v>2.2505361551338487</v>
      </c>
      <c r="AQ44">
        <v>0</v>
      </c>
      <c r="AR44">
        <v>2.9093999999999993</v>
      </c>
      <c r="AS44">
        <v>10.87072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681.0676421272957</v>
      </c>
      <c r="DN44">
        <v>23.388061819691753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254.80728940371279</v>
      </c>
      <c r="L45">
        <v>9.4230392162243053</v>
      </c>
      <c r="M45">
        <v>63.774255199550311</v>
      </c>
      <c r="N45">
        <v>40.421906260537263</v>
      </c>
      <c r="O45">
        <v>73.282950244647026</v>
      </c>
      <c r="P45">
        <v>17.491058906030855</v>
      </c>
      <c r="Q45">
        <v>4.3875999999999999</v>
      </c>
      <c r="R45">
        <v>14.737197934595525</v>
      </c>
      <c r="S45">
        <v>11.586733444629939</v>
      </c>
      <c r="T45">
        <v>0</v>
      </c>
      <c r="U45">
        <v>62.111637068688715</v>
      </c>
      <c r="V45">
        <v>9.1029940119760493</v>
      </c>
      <c r="W45">
        <v>19.859396157365047</v>
      </c>
      <c r="X45">
        <v>43.191821623895663</v>
      </c>
      <c r="Y45">
        <v>0</v>
      </c>
      <c r="Z45">
        <v>0</v>
      </c>
      <c r="AA45">
        <v>0</v>
      </c>
      <c r="AB45">
        <v>5.7837519999999989</v>
      </c>
      <c r="AC45">
        <v>0</v>
      </c>
      <c r="AD45">
        <v>0</v>
      </c>
      <c r="AE45">
        <v>7.2375940000000005</v>
      </c>
      <c r="AF45">
        <v>6.1515000000000004</v>
      </c>
      <c r="AG45">
        <v>13.844313120000001</v>
      </c>
      <c r="AH45">
        <v>9.1502399999999984</v>
      </c>
      <c r="AI45">
        <v>0</v>
      </c>
      <c r="AJ45">
        <v>0</v>
      </c>
      <c r="AK45">
        <v>11.593920000000001</v>
      </c>
      <c r="AL45">
        <v>9.9693499999999986</v>
      </c>
      <c r="AM45">
        <v>0</v>
      </c>
      <c r="AN45">
        <v>0</v>
      </c>
      <c r="AO45">
        <v>0.51649919999999983</v>
      </c>
      <c r="AP45">
        <v>5.2364349989576819</v>
      </c>
      <c r="AQ45">
        <v>0</v>
      </c>
      <c r="AR45">
        <v>2.9093999999999993</v>
      </c>
      <c r="AS45">
        <v>10.87072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683.9542342619269</v>
      </c>
      <c r="DN45">
        <v>23.487368528884268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254.80728940371279</v>
      </c>
      <c r="L46">
        <v>9.4231645153613659</v>
      </c>
      <c r="M46">
        <v>63.774255199550311</v>
      </c>
      <c r="N46">
        <v>40.421906260537263</v>
      </c>
      <c r="O46">
        <v>73.282950244647026</v>
      </c>
      <c r="P46">
        <v>17.491058906030855</v>
      </c>
      <c r="Q46">
        <v>4.3875999999999999</v>
      </c>
      <c r="R46">
        <v>14.737197934595525</v>
      </c>
      <c r="S46">
        <v>11.586733444629939</v>
      </c>
      <c r="T46">
        <v>0</v>
      </c>
      <c r="U46">
        <v>62.111637068688715</v>
      </c>
      <c r="V46">
        <v>9.1029940119760493</v>
      </c>
      <c r="W46">
        <v>19.859396157365047</v>
      </c>
      <c r="X46">
        <v>43.191821623895663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13.844313120000001</v>
      </c>
      <c r="AH46">
        <v>9.1502399999999984</v>
      </c>
      <c r="AI46">
        <v>0</v>
      </c>
      <c r="AJ46">
        <v>0</v>
      </c>
      <c r="AK46">
        <v>11.593920000000001</v>
      </c>
      <c r="AL46">
        <v>9.9693499999999986</v>
      </c>
      <c r="AM46">
        <v>0</v>
      </c>
      <c r="AN46">
        <v>0</v>
      </c>
      <c r="AO46">
        <v>0.51649919999999983</v>
      </c>
      <c r="AP46">
        <v>5.2364349989576819</v>
      </c>
      <c r="AQ46">
        <v>0</v>
      </c>
      <c r="AR46">
        <v>2.9093999999999993</v>
      </c>
      <c r="AS46">
        <v>10.87072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678.36262382315363</v>
      </c>
      <c r="DN46">
        <v>23.295352266794545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254.80728940371279</v>
      </c>
      <c r="L47">
        <v>9.4231645153613659</v>
      </c>
      <c r="M47">
        <v>63.774255199550311</v>
      </c>
      <c r="N47">
        <v>40.421906260537263</v>
      </c>
      <c r="O47">
        <v>73.282950244647026</v>
      </c>
      <c r="P47">
        <v>17.491058906030855</v>
      </c>
      <c r="Q47">
        <v>4.3875999999999999</v>
      </c>
      <c r="R47">
        <v>14.737292051756006</v>
      </c>
      <c r="S47">
        <v>11.586733444629939</v>
      </c>
      <c r="T47">
        <v>0</v>
      </c>
      <c r="U47">
        <v>62.111637068688715</v>
      </c>
      <c r="V47">
        <v>9.1029940119760493</v>
      </c>
      <c r="W47">
        <v>19.859396157365047</v>
      </c>
      <c r="X47">
        <v>43.191821623895663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13.844313120000001</v>
      </c>
      <c r="AH47">
        <v>9.1502399999999984</v>
      </c>
      <c r="AI47">
        <v>0</v>
      </c>
      <c r="AJ47">
        <v>0</v>
      </c>
      <c r="AK47">
        <v>11.593920000000001</v>
      </c>
      <c r="AL47">
        <v>9.9693499999999986</v>
      </c>
      <c r="AM47">
        <v>0</v>
      </c>
      <c r="AN47">
        <v>0</v>
      </c>
      <c r="AO47">
        <v>0.51649919999999983</v>
      </c>
      <c r="AP47">
        <v>5.2364349989576819</v>
      </c>
      <c r="AQ47">
        <v>0</v>
      </c>
      <c r="AR47">
        <v>2.9093999999999993</v>
      </c>
      <c r="AS47">
        <v>10.87072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678.36271469789642</v>
      </c>
      <c r="DN47">
        <v>23.295355509212328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254.80728940371279</v>
      </c>
      <c r="L48">
        <v>9.4231645153613659</v>
      </c>
      <c r="M48">
        <v>63.774255199550311</v>
      </c>
      <c r="N48">
        <v>40.421906260537263</v>
      </c>
      <c r="O48">
        <v>73.282950244647026</v>
      </c>
      <c r="P48">
        <v>17.491058906030855</v>
      </c>
      <c r="Q48">
        <v>4.3875999999999999</v>
      </c>
      <c r="R48">
        <v>14.737292051756006</v>
      </c>
      <c r="S48">
        <v>11.586733444629939</v>
      </c>
      <c r="T48">
        <v>0</v>
      </c>
      <c r="U48">
        <v>62.111637068688715</v>
      </c>
      <c r="V48">
        <v>9.1029940119760493</v>
      </c>
      <c r="W48">
        <v>19.859396157365047</v>
      </c>
      <c r="X48">
        <v>43.191821623895663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13.844313120000001</v>
      </c>
      <c r="AH48">
        <v>9.1502399999999984</v>
      </c>
      <c r="AI48">
        <v>0</v>
      </c>
      <c r="AJ48">
        <v>0</v>
      </c>
      <c r="AK48">
        <v>11.593920000000001</v>
      </c>
      <c r="AL48">
        <v>9.9693499999999986</v>
      </c>
      <c r="AM48">
        <v>0</v>
      </c>
      <c r="AN48">
        <v>0</v>
      </c>
      <c r="AO48">
        <v>0.51649919999999983</v>
      </c>
      <c r="AP48">
        <v>2.2505361551338487</v>
      </c>
      <c r="AQ48">
        <v>0</v>
      </c>
      <c r="AR48">
        <v>2.9093999999999993</v>
      </c>
      <c r="AS48">
        <v>5.3172000000000006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670.10697942023808</v>
      </c>
      <c r="DN48">
        <v>23.011671943046871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254.80728940371279</v>
      </c>
      <c r="L49">
        <v>9.4231645153613659</v>
      </c>
      <c r="M49">
        <v>63.774255199550311</v>
      </c>
      <c r="N49">
        <v>40.421906260537263</v>
      </c>
      <c r="O49">
        <v>73.282950244647026</v>
      </c>
      <c r="P49">
        <v>17.491058906030855</v>
      </c>
      <c r="Q49">
        <v>4.3824513432835825</v>
      </c>
      <c r="R49">
        <v>14.737292051756006</v>
      </c>
      <c r="S49">
        <v>11.59143116883117</v>
      </c>
      <c r="T49">
        <v>0</v>
      </c>
      <c r="U49">
        <v>62.111637068688715</v>
      </c>
      <c r="V49">
        <v>9.1029940119760493</v>
      </c>
      <c r="W49">
        <v>19.859396157365047</v>
      </c>
      <c r="X49">
        <v>43.191821623895663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13.844313120000001</v>
      </c>
      <c r="AH49">
        <v>9.1502399999999984</v>
      </c>
      <c r="AI49">
        <v>0</v>
      </c>
      <c r="AJ49">
        <v>0</v>
      </c>
      <c r="AK49">
        <v>11.593920000000001</v>
      </c>
      <c r="AL49">
        <v>9.9693499999999986</v>
      </c>
      <c r="AM49">
        <v>0</v>
      </c>
      <c r="AN49">
        <v>0</v>
      </c>
      <c r="AO49">
        <v>0.51649919999999983</v>
      </c>
      <c r="AP49">
        <v>2.2505361551338487</v>
      </c>
      <c r="AQ49">
        <v>0</v>
      </c>
      <c r="AR49">
        <v>2.9093999999999993</v>
      </c>
      <c r="AS49">
        <v>4.7263999999999999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669.5353580590297</v>
      </c>
      <c r="DN49">
        <v>22.992042371739966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254.80728940371279</v>
      </c>
      <c r="L50">
        <v>9.4231645153613659</v>
      </c>
      <c r="M50">
        <v>63.774255199550311</v>
      </c>
      <c r="N50">
        <v>40.421906260537263</v>
      </c>
      <c r="O50">
        <v>73.282950244647026</v>
      </c>
      <c r="P50">
        <v>17.491058906030855</v>
      </c>
      <c r="Q50">
        <v>4.3824513432835825</v>
      </c>
      <c r="R50">
        <v>14.737292051756006</v>
      </c>
      <c r="S50">
        <v>11.59143116883117</v>
      </c>
      <c r="T50">
        <v>0</v>
      </c>
      <c r="U50">
        <v>62.111637068688715</v>
      </c>
      <c r="V50">
        <v>9.1029940119760493</v>
      </c>
      <c r="W50">
        <v>19.859396157365047</v>
      </c>
      <c r="X50">
        <v>43.191821623895663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13.844313120000001</v>
      </c>
      <c r="AH50">
        <v>9.1502399999999984</v>
      </c>
      <c r="AI50">
        <v>0</v>
      </c>
      <c r="AJ50">
        <v>0</v>
      </c>
      <c r="AK50">
        <v>11.593920000000001</v>
      </c>
      <c r="AL50">
        <v>9.9693499999999986</v>
      </c>
      <c r="AM50">
        <v>0</v>
      </c>
      <c r="AN50">
        <v>0</v>
      </c>
      <c r="AO50">
        <v>0.51649919999999983</v>
      </c>
      <c r="AP50">
        <v>2.2505361551338487</v>
      </c>
      <c r="AQ50">
        <v>0</v>
      </c>
      <c r="AR50">
        <v>2.9093999999999993</v>
      </c>
      <c r="AS50">
        <v>4.7263999999999999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669.5353580590297</v>
      </c>
      <c r="DN50">
        <v>22.992042371739966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254.80728940371279</v>
      </c>
      <c r="L51">
        <v>9.4231645153613659</v>
      </c>
      <c r="M51">
        <v>63.774255199550311</v>
      </c>
      <c r="N51">
        <v>40.421906260537263</v>
      </c>
      <c r="O51">
        <v>73.282950244647026</v>
      </c>
      <c r="P51">
        <v>17.491058906030855</v>
      </c>
      <c r="Q51">
        <v>4.3824513432835825</v>
      </c>
      <c r="R51">
        <v>14.737292051756006</v>
      </c>
      <c r="S51">
        <v>11.59143116883117</v>
      </c>
      <c r="T51">
        <v>0</v>
      </c>
      <c r="U51">
        <v>62.111637068688715</v>
      </c>
      <c r="V51">
        <v>9.1029940119760493</v>
      </c>
      <c r="W51">
        <v>19.859396157365047</v>
      </c>
      <c r="X51">
        <v>43.191821623895663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13.844313120000001</v>
      </c>
      <c r="AH51">
        <v>9.1502399999999984</v>
      </c>
      <c r="AI51">
        <v>0</v>
      </c>
      <c r="AJ51">
        <v>0</v>
      </c>
      <c r="AK51">
        <v>11.593920000000001</v>
      </c>
      <c r="AL51">
        <v>9.9693499999999986</v>
      </c>
      <c r="AM51">
        <v>0</v>
      </c>
      <c r="AN51">
        <v>0</v>
      </c>
      <c r="AO51">
        <v>0.51649919999999983</v>
      </c>
      <c r="AP51">
        <v>2.2505361551338487</v>
      </c>
      <c r="AQ51">
        <v>0</v>
      </c>
      <c r="AR51">
        <v>2.9093999999999993</v>
      </c>
      <c r="AS51">
        <v>4.7263999999999999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669.5353580590297</v>
      </c>
      <c r="DN51">
        <v>22.992042371739966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254.80728940371279</v>
      </c>
      <c r="L52">
        <v>9.4231645153613659</v>
      </c>
      <c r="M52">
        <v>63.774255199550311</v>
      </c>
      <c r="N52">
        <v>40.421906260537263</v>
      </c>
      <c r="O52">
        <v>73.282950244647026</v>
      </c>
      <c r="P52">
        <v>17.491058906030855</v>
      </c>
      <c r="Q52">
        <v>4.3824513432835825</v>
      </c>
      <c r="R52">
        <v>14.737292051756006</v>
      </c>
      <c r="S52">
        <v>11.59143116883117</v>
      </c>
      <c r="T52">
        <v>0</v>
      </c>
      <c r="U52">
        <v>62.111637068688715</v>
      </c>
      <c r="V52">
        <v>9.1029940119760493</v>
      </c>
      <c r="W52">
        <v>19.859396157365047</v>
      </c>
      <c r="X52">
        <v>43.191821623895663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13.844313120000001</v>
      </c>
      <c r="AH52">
        <v>0</v>
      </c>
      <c r="AI52">
        <v>0</v>
      </c>
      <c r="AJ52">
        <v>0</v>
      </c>
      <c r="AK52">
        <v>11.593920000000001</v>
      </c>
      <c r="AL52">
        <v>9.9693499999999986</v>
      </c>
      <c r="AM52">
        <v>0</v>
      </c>
      <c r="AN52">
        <v>0</v>
      </c>
      <c r="AO52">
        <v>0.51649919999999983</v>
      </c>
      <c r="AP52">
        <v>2.2505361551338487</v>
      </c>
      <c r="AQ52">
        <v>0</v>
      </c>
      <c r="AR52">
        <v>2.9093999999999993</v>
      </c>
      <c r="AS52">
        <v>4.7263999999999999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660.68890611486916</v>
      </c>
      <c r="DN52">
        <v>22.688254315900476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254.80728940371279</v>
      </c>
      <c r="L53">
        <v>9.4230392162243053</v>
      </c>
      <c r="M53">
        <v>63.774255199550311</v>
      </c>
      <c r="N53">
        <v>40.421906260537263</v>
      </c>
      <c r="O53">
        <v>73.282950244647026</v>
      </c>
      <c r="P53">
        <v>17.491058906030855</v>
      </c>
      <c r="Q53">
        <v>4.3824513432835825</v>
      </c>
      <c r="R53">
        <v>14.737292051756006</v>
      </c>
      <c r="S53">
        <v>11.59143116883117</v>
      </c>
      <c r="T53">
        <v>0</v>
      </c>
      <c r="U53">
        <v>62.111637068688715</v>
      </c>
      <c r="V53">
        <v>9.1029940119760493</v>
      </c>
      <c r="W53">
        <v>19.859396157365047</v>
      </c>
      <c r="X53">
        <v>43.191821623895663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13.844313120000001</v>
      </c>
      <c r="AH53">
        <v>0</v>
      </c>
      <c r="AI53">
        <v>0</v>
      </c>
      <c r="AJ53">
        <v>0</v>
      </c>
      <c r="AK53">
        <v>11.593920000000001</v>
      </c>
      <c r="AL53">
        <v>9.9693499999999986</v>
      </c>
      <c r="AM53">
        <v>0</v>
      </c>
      <c r="AN53">
        <v>0</v>
      </c>
      <c r="AO53">
        <v>0.51649919999999983</v>
      </c>
      <c r="AP53">
        <v>2.2505361551338487</v>
      </c>
      <c r="AQ53">
        <v>0</v>
      </c>
      <c r="AR53">
        <v>20.365799999999997</v>
      </c>
      <c r="AS53">
        <v>4.7263999999999999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677.56563240815387</v>
      </c>
      <c r="DN53">
        <v>23.267802723478809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254.80728940371279</v>
      </c>
      <c r="L54">
        <v>9.4230392162243053</v>
      </c>
      <c r="M54">
        <v>63.774255199550311</v>
      </c>
      <c r="N54">
        <v>40.421906260537263</v>
      </c>
      <c r="O54">
        <v>73.282950244647026</v>
      </c>
      <c r="P54">
        <v>17.491058906030855</v>
      </c>
      <c r="Q54">
        <v>4.3824513432835825</v>
      </c>
      <c r="R54">
        <v>14.737292051756006</v>
      </c>
      <c r="S54">
        <v>11.59143116883117</v>
      </c>
      <c r="T54">
        <v>0</v>
      </c>
      <c r="U54">
        <v>62.111637068688715</v>
      </c>
      <c r="V54">
        <v>9.1029940119760493</v>
      </c>
      <c r="W54">
        <v>19.859396157365047</v>
      </c>
      <c r="X54">
        <v>43.191821623895663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13.844313120000001</v>
      </c>
      <c r="AH54">
        <v>0</v>
      </c>
      <c r="AI54">
        <v>0</v>
      </c>
      <c r="AJ54">
        <v>0</v>
      </c>
      <c r="AK54">
        <v>11.593920000000001</v>
      </c>
      <c r="AL54">
        <v>9.9693499999999986</v>
      </c>
      <c r="AM54">
        <v>0</v>
      </c>
      <c r="AN54">
        <v>0</v>
      </c>
      <c r="AO54">
        <v>0.51649919999999983</v>
      </c>
      <c r="AP54">
        <v>2.2505361551338487</v>
      </c>
      <c r="AQ54">
        <v>0</v>
      </c>
      <c r="AR54">
        <v>20.365799999999997</v>
      </c>
      <c r="AS54">
        <v>4.7263999999999999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677.56563240815387</v>
      </c>
      <c r="DN54">
        <v>23.267802723478809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254.79641276634939</v>
      </c>
      <c r="L55">
        <v>4.0029395704784037</v>
      </c>
      <c r="M55">
        <v>63.774255199550311</v>
      </c>
      <c r="N55">
        <v>40.421906260537263</v>
      </c>
      <c r="O55">
        <v>73.282950244647026</v>
      </c>
      <c r="P55">
        <v>17.491058906030855</v>
      </c>
      <c r="Q55">
        <v>1.9948462414578585</v>
      </c>
      <c r="R55">
        <v>14.736726393629125</v>
      </c>
      <c r="S55">
        <v>5.4602426132665833</v>
      </c>
      <c r="T55">
        <v>0</v>
      </c>
      <c r="U55">
        <v>62.111637068688715</v>
      </c>
      <c r="V55">
        <v>9.1041036717062642</v>
      </c>
      <c r="W55">
        <v>20.542137378152411</v>
      </c>
      <c r="X55">
        <v>43.191821623895663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13.844313120000001</v>
      </c>
      <c r="AH55">
        <v>0</v>
      </c>
      <c r="AI55">
        <v>0</v>
      </c>
      <c r="AJ55">
        <v>0</v>
      </c>
      <c r="AK55">
        <v>11.593920000000001</v>
      </c>
      <c r="AL55">
        <v>9.9693499999999986</v>
      </c>
      <c r="AM55">
        <v>0</v>
      </c>
      <c r="AN55">
        <v>0</v>
      </c>
      <c r="AO55">
        <v>0.51649919999999983</v>
      </c>
      <c r="AP55">
        <v>2.2505361551338487</v>
      </c>
      <c r="AQ55">
        <v>0</v>
      </c>
      <c r="AR55">
        <v>2.9093999999999993</v>
      </c>
      <c r="AS55">
        <v>4.7263999999999999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647.86271374889066</v>
      </c>
      <c r="DN55">
        <v>22.247836664633159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254.79641276634939</v>
      </c>
      <c r="L56">
        <v>4.0029395704784037</v>
      </c>
      <c r="M56">
        <v>63.774255199550311</v>
      </c>
      <c r="N56">
        <v>40.421906260537263</v>
      </c>
      <c r="O56">
        <v>73.282950244647026</v>
      </c>
      <c r="P56">
        <v>17.491058906030855</v>
      </c>
      <c r="Q56">
        <v>1.9948462414578585</v>
      </c>
      <c r="R56">
        <v>14.736726393629125</v>
      </c>
      <c r="S56">
        <v>4.996440909090909</v>
      </c>
      <c r="T56">
        <v>0</v>
      </c>
      <c r="U56">
        <v>62.111637068688715</v>
      </c>
      <c r="V56">
        <v>9.1041036717062642</v>
      </c>
      <c r="W56">
        <v>19.855260386190754</v>
      </c>
      <c r="X56">
        <v>43.191821623895663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13.844313120000001</v>
      </c>
      <c r="AH56">
        <v>0</v>
      </c>
      <c r="AI56">
        <v>0</v>
      </c>
      <c r="AJ56">
        <v>0</v>
      </c>
      <c r="AK56">
        <v>11.593920000000001</v>
      </c>
      <c r="AL56">
        <v>9.9693499999999986</v>
      </c>
      <c r="AM56">
        <v>0</v>
      </c>
      <c r="AN56">
        <v>0</v>
      </c>
      <c r="AO56">
        <v>0.51649919999999983</v>
      </c>
      <c r="AP56">
        <v>2.2505361551338487</v>
      </c>
      <c r="AQ56">
        <v>0</v>
      </c>
      <c r="AR56">
        <v>2.9093999999999993</v>
      </c>
      <c r="AS56">
        <v>4.7263999999999999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646.7502714527285</v>
      </c>
      <c r="DN56">
        <v>22.209600264657912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254.79641276634939</v>
      </c>
      <c r="L57">
        <v>4.0029395704784037</v>
      </c>
      <c r="M57">
        <v>63.774255199550311</v>
      </c>
      <c r="N57">
        <v>40.421906260537263</v>
      </c>
      <c r="O57">
        <v>73.282950244647026</v>
      </c>
      <c r="P57">
        <v>17.491058906030855</v>
      </c>
      <c r="Q57">
        <v>1.9948462414578585</v>
      </c>
      <c r="R57">
        <v>14.736726393629125</v>
      </c>
      <c r="S57">
        <v>4.996440909090909</v>
      </c>
      <c r="T57">
        <v>0</v>
      </c>
      <c r="U57">
        <v>62.111637068688715</v>
      </c>
      <c r="V57">
        <v>9.1041036717062642</v>
      </c>
      <c r="W57">
        <v>17.831579728917198</v>
      </c>
      <c r="X57">
        <v>43.191821623895663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13.844313120000001</v>
      </c>
      <c r="AH57">
        <v>0</v>
      </c>
      <c r="AI57">
        <v>0</v>
      </c>
      <c r="AJ57">
        <v>0</v>
      </c>
      <c r="AK57">
        <v>11.593920000000001</v>
      </c>
      <c r="AL57">
        <v>9.9693499999999986</v>
      </c>
      <c r="AM57">
        <v>0</v>
      </c>
      <c r="AN57">
        <v>0</v>
      </c>
      <c r="AO57">
        <v>0.51649919999999983</v>
      </c>
      <c r="AP57">
        <v>5.2364349989576819</v>
      </c>
      <c r="AQ57">
        <v>0</v>
      </c>
      <c r="AR57">
        <v>2.9093999999999993</v>
      </c>
      <c r="AS57">
        <v>4.7263999999999999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650.44910715332412</v>
      </c>
      <c r="DN57">
        <v>22.336799550612433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254.79641276634939</v>
      </c>
      <c r="L58">
        <v>4.0029395704784037</v>
      </c>
      <c r="M58">
        <v>63.774255199550311</v>
      </c>
      <c r="N58">
        <v>40.421906260537263</v>
      </c>
      <c r="O58">
        <v>73.282950244647026</v>
      </c>
      <c r="P58">
        <v>17.491058906030855</v>
      </c>
      <c r="Q58">
        <v>1.9948462414578585</v>
      </c>
      <c r="R58">
        <v>14.736726393629125</v>
      </c>
      <c r="S58">
        <v>4.996440909090909</v>
      </c>
      <c r="T58">
        <v>0</v>
      </c>
      <c r="U58">
        <v>62.111637068688715</v>
      </c>
      <c r="V58">
        <v>9.1041036717062642</v>
      </c>
      <c r="W58">
        <v>19.858737419945104</v>
      </c>
      <c r="X58">
        <v>43.191821623895663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13.844313120000001</v>
      </c>
      <c r="AH58">
        <v>0</v>
      </c>
      <c r="AI58">
        <v>0</v>
      </c>
      <c r="AJ58">
        <v>0</v>
      </c>
      <c r="AK58">
        <v>11.593920000000001</v>
      </c>
      <c r="AL58">
        <v>9.9693499999999986</v>
      </c>
      <c r="AM58">
        <v>0</v>
      </c>
      <c r="AN58">
        <v>0</v>
      </c>
      <c r="AO58">
        <v>0.51649919999999983</v>
      </c>
      <c r="AP58">
        <v>5.2364349989576819</v>
      </c>
      <c r="AQ58">
        <v>0</v>
      </c>
      <c r="AR58">
        <v>2.9093999999999993</v>
      </c>
      <c r="AS58">
        <v>4.7263999999999999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652.40896318493981</v>
      </c>
      <c r="DN58">
        <v>22.40410121002467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254.79641276634939</v>
      </c>
      <c r="L59">
        <v>4.0029395704784037</v>
      </c>
      <c r="M59">
        <v>63.774255199550311</v>
      </c>
      <c r="N59">
        <v>40.421906260537263</v>
      </c>
      <c r="O59">
        <v>73.282950244647026</v>
      </c>
      <c r="P59">
        <v>17.491058906030855</v>
      </c>
      <c r="Q59">
        <v>1.9948462414578585</v>
      </c>
      <c r="R59">
        <v>14.736726393629125</v>
      </c>
      <c r="S59">
        <v>4.996440909090909</v>
      </c>
      <c r="T59">
        <v>0</v>
      </c>
      <c r="U59">
        <v>62.111637068688715</v>
      </c>
      <c r="V59">
        <v>9.1029940119760493</v>
      </c>
      <c r="W59">
        <v>19.858737419945104</v>
      </c>
      <c r="X59">
        <v>43.191821623895663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13.844313120000001</v>
      </c>
      <c r="AH59">
        <v>0</v>
      </c>
      <c r="AI59">
        <v>0</v>
      </c>
      <c r="AJ59">
        <v>0</v>
      </c>
      <c r="AK59">
        <v>11.593920000000001</v>
      </c>
      <c r="AL59">
        <v>9.9693499999999986</v>
      </c>
      <c r="AM59">
        <v>0</v>
      </c>
      <c r="AN59">
        <v>0</v>
      </c>
      <c r="AO59">
        <v>0.51649919999999983</v>
      </c>
      <c r="AP59">
        <v>5.2364349989576819</v>
      </c>
      <c r="AQ59">
        <v>0</v>
      </c>
      <c r="AR59">
        <v>2.9093999999999993</v>
      </c>
      <c r="AS59">
        <v>4.7263999999999999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652.40789036591264</v>
      </c>
      <c r="DN59">
        <v>22.404064369321631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254.80728940371279</v>
      </c>
      <c r="L60">
        <v>4.0029395704784037</v>
      </c>
      <c r="M60">
        <v>63.774255199550311</v>
      </c>
      <c r="N60">
        <v>40.421906260537263</v>
      </c>
      <c r="O60">
        <v>73.282950244647026</v>
      </c>
      <c r="P60">
        <v>17.491058906030855</v>
      </c>
      <c r="Q60">
        <v>1.9948462414578585</v>
      </c>
      <c r="R60">
        <v>14.70743956097561</v>
      </c>
      <c r="S60">
        <v>4.996440909090909</v>
      </c>
      <c r="T60">
        <v>0</v>
      </c>
      <c r="U60">
        <v>62.111637068688715</v>
      </c>
      <c r="V60">
        <v>9.1029940119760493</v>
      </c>
      <c r="W60">
        <v>19.858737419945104</v>
      </c>
      <c r="X60">
        <v>43.191821623895663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13.844313120000001</v>
      </c>
      <c r="AH60">
        <v>0</v>
      </c>
      <c r="AI60">
        <v>0</v>
      </c>
      <c r="AJ60">
        <v>0</v>
      </c>
      <c r="AK60">
        <v>11.593920000000001</v>
      </c>
      <c r="AL60">
        <v>9.9693499999999986</v>
      </c>
      <c r="AM60">
        <v>0</v>
      </c>
      <c r="AN60">
        <v>0</v>
      </c>
      <c r="AO60">
        <v>0.51649919999999983</v>
      </c>
      <c r="AP60">
        <v>2.813170193917311</v>
      </c>
      <c r="AQ60">
        <v>0</v>
      </c>
      <c r="AR60">
        <v>2.9093999999999993</v>
      </c>
      <c r="AS60">
        <v>4.7263999999999999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650.04742098509757</v>
      </c>
      <c r="DN60">
        <v>22.322858749806368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254.80728940371279</v>
      </c>
      <c r="L61">
        <v>9.4229885787358416</v>
      </c>
      <c r="M61">
        <v>63.774255199550311</v>
      </c>
      <c r="N61">
        <v>40.421906260537263</v>
      </c>
      <c r="O61">
        <v>73.282950244647026</v>
      </c>
      <c r="P61">
        <v>17.491058906030855</v>
      </c>
      <c r="Q61">
        <v>4.1343740506329114</v>
      </c>
      <c r="R61">
        <v>14.737292051756006</v>
      </c>
      <c r="S61">
        <v>8.1672682267633476</v>
      </c>
      <c r="T61">
        <v>0</v>
      </c>
      <c r="U61">
        <v>62.111637068688715</v>
      </c>
      <c r="V61">
        <v>9.1029940119760493</v>
      </c>
      <c r="W61">
        <v>19.858737419945104</v>
      </c>
      <c r="X61">
        <v>43.191821623895663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13.844313120000001</v>
      </c>
      <c r="AH61">
        <v>0</v>
      </c>
      <c r="AI61">
        <v>0</v>
      </c>
      <c r="AJ61">
        <v>0</v>
      </c>
      <c r="AK61">
        <v>11.593920000000001</v>
      </c>
      <c r="AL61">
        <v>18.204899999999999</v>
      </c>
      <c r="AM61">
        <v>0</v>
      </c>
      <c r="AN61">
        <v>0</v>
      </c>
      <c r="AO61">
        <v>0.51649919999999983</v>
      </c>
      <c r="AP61">
        <v>2.813170193917311</v>
      </c>
      <c r="AQ61">
        <v>0</v>
      </c>
      <c r="AR61">
        <v>2.9093999999999993</v>
      </c>
      <c r="AS61">
        <v>6.2033999999999994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669.84053055049912</v>
      </c>
      <c r="DN61">
        <v>23.002555810289984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254.80728940371279</v>
      </c>
      <c r="L62">
        <v>9.4231133362798918</v>
      </c>
      <c r="M62">
        <v>63.774255199550311</v>
      </c>
      <c r="N62">
        <v>40.421906260537263</v>
      </c>
      <c r="O62">
        <v>73.282950244647026</v>
      </c>
      <c r="P62">
        <v>17.491058906030855</v>
      </c>
      <c r="Q62">
        <v>4.3824513432835825</v>
      </c>
      <c r="R62">
        <v>14.737292051756006</v>
      </c>
      <c r="S62">
        <v>9.4354666110478362</v>
      </c>
      <c r="T62">
        <v>0</v>
      </c>
      <c r="U62">
        <v>62.111637068688715</v>
      </c>
      <c r="V62">
        <v>9.1029940119760493</v>
      </c>
      <c r="W62">
        <v>19.858737419945104</v>
      </c>
      <c r="X62">
        <v>43.191821623895663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13.844313120000001</v>
      </c>
      <c r="AH62">
        <v>0</v>
      </c>
      <c r="AI62">
        <v>0</v>
      </c>
      <c r="AJ62">
        <v>0</v>
      </c>
      <c r="AK62">
        <v>11.593920000000001</v>
      </c>
      <c r="AL62">
        <v>52.880899999999997</v>
      </c>
      <c r="AM62">
        <v>0</v>
      </c>
      <c r="AN62">
        <v>0</v>
      </c>
      <c r="AO62">
        <v>0.51649919999999983</v>
      </c>
      <c r="AP62">
        <v>2.813170193917311</v>
      </c>
      <c r="AQ62">
        <v>10.786490000000001</v>
      </c>
      <c r="AR62">
        <v>2.9093999999999993</v>
      </c>
      <c r="AS62">
        <v>6.2033999999999994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715.25972260331184</v>
      </c>
      <c r="DN62">
        <v>24.562254191956612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254.80728940371279</v>
      </c>
      <c r="L63">
        <v>9.4231133362798918</v>
      </c>
      <c r="M63">
        <v>63.774255199550311</v>
      </c>
      <c r="N63">
        <v>40.421906260537263</v>
      </c>
      <c r="O63">
        <v>73.282950244647026</v>
      </c>
      <c r="P63">
        <v>17.491058906030855</v>
      </c>
      <c r="Q63">
        <v>4.3824513432835825</v>
      </c>
      <c r="R63">
        <v>14.737292051756006</v>
      </c>
      <c r="S63">
        <v>11.590219178571429</v>
      </c>
      <c r="T63">
        <v>0</v>
      </c>
      <c r="U63">
        <v>62.111637068688715</v>
      </c>
      <c r="V63">
        <v>9.1029940119760493</v>
      </c>
      <c r="W63">
        <v>19.858737419945104</v>
      </c>
      <c r="X63">
        <v>43.191821623895663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13.844313120000001</v>
      </c>
      <c r="AH63">
        <v>0</v>
      </c>
      <c r="AI63">
        <v>0</v>
      </c>
      <c r="AJ63">
        <v>0</v>
      </c>
      <c r="AK63">
        <v>11.593920000000001</v>
      </c>
      <c r="AL63">
        <v>18.204899999999999</v>
      </c>
      <c r="AM63">
        <v>0</v>
      </c>
      <c r="AN63">
        <v>0</v>
      </c>
      <c r="AO63">
        <v>0.51649919999999983</v>
      </c>
      <c r="AP63">
        <v>2.813170193917311</v>
      </c>
      <c r="AQ63">
        <v>10.786490000000001</v>
      </c>
      <c r="AR63">
        <v>2.9093999999999993</v>
      </c>
      <c r="AS63">
        <v>6.2033999999999994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681.04944254019983</v>
      </c>
      <c r="DN63">
        <v>23.387470022592176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254.80728940371279</v>
      </c>
      <c r="L64">
        <v>9.422972740743969</v>
      </c>
      <c r="M64">
        <v>63.774255199550311</v>
      </c>
      <c r="N64">
        <v>40.421906260537263</v>
      </c>
      <c r="O64">
        <v>73.282950244647026</v>
      </c>
      <c r="P64">
        <v>17.491058906030855</v>
      </c>
      <c r="Q64">
        <v>4.3824513432835825</v>
      </c>
      <c r="R64">
        <v>14.737292051756006</v>
      </c>
      <c r="S64">
        <v>11.59143116883117</v>
      </c>
      <c r="T64">
        <v>0</v>
      </c>
      <c r="U64">
        <v>62.111637068688715</v>
      </c>
      <c r="V64">
        <v>9.1029940119760493</v>
      </c>
      <c r="W64">
        <v>19.858737419945104</v>
      </c>
      <c r="X64">
        <v>43.191821623895663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13.844313120000001</v>
      </c>
      <c r="AH64">
        <v>0</v>
      </c>
      <c r="AI64">
        <v>0</v>
      </c>
      <c r="AJ64">
        <v>0</v>
      </c>
      <c r="AK64">
        <v>11.593920000000001</v>
      </c>
      <c r="AL64">
        <v>9.9693499999999986</v>
      </c>
      <c r="AM64">
        <v>0</v>
      </c>
      <c r="AN64">
        <v>0</v>
      </c>
      <c r="AO64">
        <v>0.51649919999999983</v>
      </c>
      <c r="AP64">
        <v>2.813170193917311</v>
      </c>
      <c r="AQ64">
        <v>10.786490000000001</v>
      </c>
      <c r="AR64">
        <v>2.9093999999999993</v>
      </c>
      <c r="AS64">
        <v>6.2033999999999994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673.08834770977501</v>
      </c>
      <c r="DN64">
        <v>23.114086247740765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254.80728940371279</v>
      </c>
      <c r="L65">
        <v>8.9678719545729635</v>
      </c>
      <c r="M65">
        <v>63.774255199550311</v>
      </c>
      <c r="N65">
        <v>40.421906260537263</v>
      </c>
      <c r="O65">
        <v>73.282950244647026</v>
      </c>
      <c r="P65">
        <v>17.491058906030855</v>
      </c>
      <c r="Q65">
        <v>4.3824513432835825</v>
      </c>
      <c r="R65">
        <v>14.737292051756006</v>
      </c>
      <c r="S65">
        <v>11.59143116883117</v>
      </c>
      <c r="T65">
        <v>0</v>
      </c>
      <c r="U65">
        <v>62.111637068688715</v>
      </c>
      <c r="V65">
        <v>9.1029940119760493</v>
      </c>
      <c r="W65">
        <v>19.858737419945104</v>
      </c>
      <c r="X65">
        <v>43.191821623895663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13.844313120000001</v>
      </c>
      <c r="AH65">
        <v>9.9820800000000016</v>
      </c>
      <c r="AI65">
        <v>0</v>
      </c>
      <c r="AJ65">
        <v>0</v>
      </c>
      <c r="AK65">
        <v>11.593920000000001</v>
      </c>
      <c r="AL65">
        <v>9.9693499999999986</v>
      </c>
      <c r="AM65">
        <v>0</v>
      </c>
      <c r="AN65">
        <v>0</v>
      </c>
      <c r="AO65">
        <v>0.51649919999999983</v>
      </c>
      <c r="AP65">
        <v>2.813170193917311</v>
      </c>
      <c r="AQ65">
        <v>21.572980000000001</v>
      </c>
      <c r="AR65">
        <v>2.9093999999999993</v>
      </c>
      <c r="AS65">
        <v>4.1356000000000002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690.72826099301074</v>
      </c>
      <c r="DN65">
        <v>23.719842178333977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254.80728940371279</v>
      </c>
      <c r="L66">
        <v>9.4022560338493744</v>
      </c>
      <c r="M66">
        <v>63.774255199550311</v>
      </c>
      <c r="N66">
        <v>40.421906260537263</v>
      </c>
      <c r="O66">
        <v>73.282950244647026</v>
      </c>
      <c r="P66">
        <v>17.491058906030855</v>
      </c>
      <c r="Q66">
        <v>4.3848447204968943</v>
      </c>
      <c r="R66">
        <v>14.737292051756006</v>
      </c>
      <c r="S66">
        <v>11.586402195217561</v>
      </c>
      <c r="T66">
        <v>0</v>
      </c>
      <c r="U66">
        <v>62.111637068688715</v>
      </c>
      <c r="V66">
        <v>9.1029940119760493</v>
      </c>
      <c r="W66">
        <v>19.858737419945104</v>
      </c>
      <c r="X66">
        <v>43.191821623895663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13.844313120000001</v>
      </c>
      <c r="AH66">
        <v>20.546447999999994</v>
      </c>
      <c r="AI66">
        <v>0</v>
      </c>
      <c r="AJ66">
        <v>0</v>
      </c>
      <c r="AK66">
        <v>11.593920000000001</v>
      </c>
      <c r="AL66">
        <v>9.9693499999999986</v>
      </c>
      <c r="AM66">
        <v>0</v>
      </c>
      <c r="AN66">
        <v>0</v>
      </c>
      <c r="AO66">
        <v>0.51649919999999983</v>
      </c>
      <c r="AP66">
        <v>2.813170193917311</v>
      </c>
      <c r="AQ66">
        <v>21.572980000000001</v>
      </c>
      <c r="AR66">
        <v>2.9093999999999993</v>
      </c>
      <c r="AS66">
        <v>4.1356000000000002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701.3593066674124</v>
      </c>
      <c r="DN66">
        <v>24.084912986808511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254.80728940371279</v>
      </c>
      <c r="L67">
        <v>9.4227713288042185</v>
      </c>
      <c r="M67">
        <v>63.774255199550311</v>
      </c>
      <c r="N67">
        <v>40.421906260537263</v>
      </c>
      <c r="O67">
        <v>73.282950244647026</v>
      </c>
      <c r="P67">
        <v>17.491058906030855</v>
      </c>
      <c r="Q67">
        <v>4.3848447204968943</v>
      </c>
      <c r="R67">
        <v>14.737292051756006</v>
      </c>
      <c r="S67">
        <v>11.586402195217561</v>
      </c>
      <c r="T67">
        <v>0</v>
      </c>
      <c r="U67">
        <v>62.111637068688715</v>
      </c>
      <c r="V67">
        <v>9.1029940119760493</v>
      </c>
      <c r="W67">
        <v>19.858737419945104</v>
      </c>
      <c r="X67">
        <v>43.191821623895663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13.844313120000001</v>
      </c>
      <c r="AH67">
        <v>20.546447999999994</v>
      </c>
      <c r="AI67">
        <v>0</v>
      </c>
      <c r="AJ67">
        <v>0</v>
      </c>
      <c r="AK67">
        <v>11.593920000000001</v>
      </c>
      <c r="AL67">
        <v>9.9693499999999986</v>
      </c>
      <c r="AM67">
        <v>0</v>
      </c>
      <c r="AN67">
        <v>0</v>
      </c>
      <c r="AO67">
        <v>0.51649919999999983</v>
      </c>
      <c r="AP67">
        <v>2.5318531745255801</v>
      </c>
      <c r="AQ67">
        <v>32.359470000000002</v>
      </c>
      <c r="AR67">
        <v>2.9093999999999993</v>
      </c>
      <c r="AS67">
        <v>4.1356000000000002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711.53555821453347</v>
      </c>
      <c r="DN67">
        <v>24.434349715250487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254.80728940371279</v>
      </c>
      <c r="L68">
        <v>9.4227713288042185</v>
      </c>
      <c r="M68">
        <v>63.774255199550311</v>
      </c>
      <c r="N68">
        <v>40.421906260537263</v>
      </c>
      <c r="O68">
        <v>73.282950244647026</v>
      </c>
      <c r="P68">
        <v>17.491058906030855</v>
      </c>
      <c r="Q68">
        <v>4.3848447204968943</v>
      </c>
      <c r="R68">
        <v>14.737292051756006</v>
      </c>
      <c r="S68">
        <v>11.586402195217561</v>
      </c>
      <c r="T68">
        <v>0</v>
      </c>
      <c r="U68">
        <v>62.111637068688715</v>
      </c>
      <c r="V68">
        <v>9.1029940119760493</v>
      </c>
      <c r="W68">
        <v>19.858737419945104</v>
      </c>
      <c r="X68">
        <v>43.191821623895663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13.844313120000001</v>
      </c>
      <c r="AH68">
        <v>20.546447999999994</v>
      </c>
      <c r="AI68">
        <v>0</v>
      </c>
      <c r="AJ68">
        <v>0</v>
      </c>
      <c r="AK68">
        <v>11.593920000000001</v>
      </c>
      <c r="AL68">
        <v>9.9693499999999986</v>
      </c>
      <c r="AM68">
        <v>0</v>
      </c>
      <c r="AN68">
        <v>0</v>
      </c>
      <c r="AO68">
        <v>0.51649919999999983</v>
      </c>
      <c r="AP68">
        <v>2.5318531745255801</v>
      </c>
      <c r="AQ68">
        <v>32.359470000000002</v>
      </c>
      <c r="AR68">
        <v>2.9093999999999993</v>
      </c>
      <c r="AS68">
        <v>4.1356000000000002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711.53555821453347</v>
      </c>
      <c r="DN68">
        <v>24.434349715250487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254.80728940371279</v>
      </c>
      <c r="L69">
        <v>9.4227713288042185</v>
      </c>
      <c r="M69">
        <v>31.192829234658703</v>
      </c>
      <c r="N69">
        <v>40.421906260537263</v>
      </c>
      <c r="O69">
        <v>73.282950244647026</v>
      </c>
      <c r="P69">
        <v>17.491058906030855</v>
      </c>
      <c r="Q69">
        <v>4.3848447204968943</v>
      </c>
      <c r="R69">
        <v>14.737292051756006</v>
      </c>
      <c r="S69">
        <v>11.586402195217561</v>
      </c>
      <c r="T69">
        <v>0</v>
      </c>
      <c r="U69">
        <v>62.111637068688715</v>
      </c>
      <c r="V69">
        <v>9.1029940119760493</v>
      </c>
      <c r="W69">
        <v>19.858737419945104</v>
      </c>
      <c r="X69">
        <v>43.191821623895663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13.844313120000001</v>
      </c>
      <c r="AH69">
        <v>20.546447999999994</v>
      </c>
      <c r="AI69">
        <v>0</v>
      </c>
      <c r="AJ69">
        <v>0</v>
      </c>
      <c r="AK69">
        <v>11.593920000000001</v>
      </c>
      <c r="AL69">
        <v>9.9693499999999986</v>
      </c>
      <c r="AM69">
        <v>0</v>
      </c>
      <c r="AN69">
        <v>0</v>
      </c>
      <c r="AO69">
        <v>0.51649919999999983</v>
      </c>
      <c r="AP69">
        <v>2.5318531745255801</v>
      </c>
      <c r="AQ69">
        <v>43.145959999999995</v>
      </c>
      <c r="AR69">
        <v>2.9093999999999993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690.46421426231109</v>
      </c>
      <c r="DN69">
        <v>23.710757702581169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254.80728940371279</v>
      </c>
      <c r="L70">
        <v>9.4227713288042185</v>
      </c>
      <c r="M70">
        <v>31.192829234658703</v>
      </c>
      <c r="N70">
        <v>40.421906260537263</v>
      </c>
      <c r="O70">
        <v>73.282950244647026</v>
      </c>
      <c r="P70">
        <v>17.491058906030855</v>
      </c>
      <c r="Q70">
        <v>4.3848447204968943</v>
      </c>
      <c r="R70">
        <v>14.737292051756006</v>
      </c>
      <c r="S70">
        <v>11.586402195217561</v>
      </c>
      <c r="T70">
        <v>0</v>
      </c>
      <c r="U70">
        <v>62.111637068688715</v>
      </c>
      <c r="V70">
        <v>9.1029940119760493</v>
      </c>
      <c r="W70">
        <v>19.858737419945104</v>
      </c>
      <c r="X70">
        <v>43.191821623895663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13.844313120000001</v>
      </c>
      <c r="AH70">
        <v>20.546447999999994</v>
      </c>
      <c r="AI70">
        <v>0</v>
      </c>
      <c r="AJ70">
        <v>0</v>
      </c>
      <c r="AK70">
        <v>11.593920000000001</v>
      </c>
      <c r="AL70">
        <v>9.9693499999999986</v>
      </c>
      <c r="AM70">
        <v>0</v>
      </c>
      <c r="AN70">
        <v>0</v>
      </c>
      <c r="AO70">
        <v>0.51649919999999983</v>
      </c>
      <c r="AP70">
        <v>2.5318531745255801</v>
      </c>
      <c r="AQ70">
        <v>43.145959999999995</v>
      </c>
      <c r="AR70">
        <v>2.9093999999999993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690.46421426231109</v>
      </c>
      <c r="DN70">
        <v>23.710757702581169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254.80728940371279</v>
      </c>
      <c r="L71">
        <v>9.4227713288042185</v>
      </c>
      <c r="M71">
        <v>31.192829234658703</v>
      </c>
      <c r="N71">
        <v>40.421906260537263</v>
      </c>
      <c r="O71">
        <v>73.282950244647026</v>
      </c>
      <c r="P71">
        <v>17.491058906030855</v>
      </c>
      <c r="Q71">
        <v>4.3848447204968943</v>
      </c>
      <c r="R71">
        <v>14.737292051756006</v>
      </c>
      <c r="S71">
        <v>11.586402195217561</v>
      </c>
      <c r="T71">
        <v>0</v>
      </c>
      <c r="U71">
        <v>62.111637068688715</v>
      </c>
      <c r="V71">
        <v>9.1029940119760493</v>
      </c>
      <c r="W71">
        <v>19.858737419945104</v>
      </c>
      <c r="X71">
        <v>43.191821623895663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6.1515000000000004</v>
      </c>
      <c r="AG71">
        <v>13.844313120000001</v>
      </c>
      <c r="AH71">
        <v>20.546447999999994</v>
      </c>
      <c r="AI71">
        <v>0</v>
      </c>
      <c r="AJ71">
        <v>0</v>
      </c>
      <c r="AK71">
        <v>11.593920000000001</v>
      </c>
      <c r="AL71">
        <v>9.9693499999999986</v>
      </c>
      <c r="AM71">
        <v>0</v>
      </c>
      <c r="AN71">
        <v>0</v>
      </c>
      <c r="AO71">
        <v>0.51649919999999983</v>
      </c>
      <c r="AP71">
        <v>2.5318531745255801</v>
      </c>
      <c r="AQ71">
        <v>43.145959999999995</v>
      </c>
      <c r="AR71">
        <v>2.9093999999999993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690.46421426231109</v>
      </c>
      <c r="DN71">
        <v>23.710757702581169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254.80728940371279</v>
      </c>
      <c r="L72">
        <v>9.4227713288042185</v>
      </c>
      <c r="M72">
        <v>31.192829234658703</v>
      </c>
      <c r="N72">
        <v>40.421906260537263</v>
      </c>
      <c r="O72">
        <v>73.282950244647026</v>
      </c>
      <c r="P72">
        <v>17.491058906030855</v>
      </c>
      <c r="Q72">
        <v>4.3848447204968943</v>
      </c>
      <c r="R72">
        <v>14.737292051756006</v>
      </c>
      <c r="S72">
        <v>11.586402195217561</v>
      </c>
      <c r="T72">
        <v>0</v>
      </c>
      <c r="U72">
        <v>62.111637068688715</v>
      </c>
      <c r="V72">
        <v>9.1029940119760493</v>
      </c>
      <c r="W72">
        <v>19.858737419945104</v>
      </c>
      <c r="X72">
        <v>43.191821623895663</v>
      </c>
      <c r="Y72">
        <v>0</v>
      </c>
      <c r="Z72">
        <v>0</v>
      </c>
      <c r="AA72">
        <v>3.0883723950397339</v>
      </c>
      <c r="AB72">
        <v>0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13.844313120000001</v>
      </c>
      <c r="AH72">
        <v>20.546447999999994</v>
      </c>
      <c r="AI72">
        <v>1.3977499999999998</v>
      </c>
      <c r="AJ72">
        <v>0</v>
      </c>
      <c r="AK72">
        <v>11.593920000000001</v>
      </c>
      <c r="AL72">
        <v>9.9693499999999986</v>
      </c>
      <c r="AM72">
        <v>0</v>
      </c>
      <c r="AN72">
        <v>0</v>
      </c>
      <c r="AO72">
        <v>0.51649919999999983</v>
      </c>
      <c r="AP72">
        <v>2.5318531745255801</v>
      </c>
      <c r="AQ72">
        <v>43.145959999999995</v>
      </c>
      <c r="AR72">
        <v>2.9093999999999993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698.68077044549614</v>
      </c>
      <c r="DN72">
        <v>23.992987114435941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254.80728940371279</v>
      </c>
      <c r="L73">
        <v>9.4227713288042185</v>
      </c>
      <c r="M73">
        <v>31.192829234658703</v>
      </c>
      <c r="N73">
        <v>40.421906260537263</v>
      </c>
      <c r="O73">
        <v>73.282950244647026</v>
      </c>
      <c r="P73">
        <v>17.491058906030855</v>
      </c>
      <c r="Q73">
        <v>4.3848447204968943</v>
      </c>
      <c r="R73">
        <v>14.737292051756006</v>
      </c>
      <c r="S73">
        <v>11.586402195217561</v>
      </c>
      <c r="T73">
        <v>0</v>
      </c>
      <c r="U73">
        <v>62.111637068688715</v>
      </c>
      <c r="V73">
        <v>9.1029940119760493</v>
      </c>
      <c r="W73">
        <v>19.858737419945104</v>
      </c>
      <c r="X73">
        <v>43.191821623895663</v>
      </c>
      <c r="Y73">
        <v>0</v>
      </c>
      <c r="Z73">
        <v>0</v>
      </c>
      <c r="AA73">
        <v>6.1420439766520554</v>
      </c>
      <c r="AB73">
        <v>0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13.844313120000001</v>
      </c>
      <c r="AH73">
        <v>30.819671999999997</v>
      </c>
      <c r="AI73">
        <v>2.7954999999999997</v>
      </c>
      <c r="AJ73">
        <v>0</v>
      </c>
      <c r="AK73">
        <v>11.593920000000001</v>
      </c>
      <c r="AL73">
        <v>9.9693499999999986</v>
      </c>
      <c r="AM73">
        <v>0</v>
      </c>
      <c r="AN73">
        <v>0</v>
      </c>
      <c r="AO73">
        <v>0.51649919999999983</v>
      </c>
      <c r="AP73">
        <v>2.5318531745255801</v>
      </c>
      <c r="AQ73">
        <v>43.145959999999995</v>
      </c>
      <c r="AR73">
        <v>4.8489999999999975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718.67113615641654</v>
      </c>
      <c r="DN73">
        <v>24.679530185127909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254.80728940371279</v>
      </c>
      <c r="L74">
        <v>9.4227713288042185</v>
      </c>
      <c r="M74">
        <v>31.192829234658703</v>
      </c>
      <c r="N74">
        <v>40.421906260537263</v>
      </c>
      <c r="O74">
        <v>73.282950244647026</v>
      </c>
      <c r="P74">
        <v>17.491058906030855</v>
      </c>
      <c r="Q74">
        <v>4.3848447204968943</v>
      </c>
      <c r="R74">
        <v>14.737292051756006</v>
      </c>
      <c r="S74">
        <v>11.586402195217561</v>
      </c>
      <c r="T74">
        <v>0</v>
      </c>
      <c r="U74">
        <v>62.111637068688715</v>
      </c>
      <c r="V74">
        <v>9.1029940119760493</v>
      </c>
      <c r="W74">
        <v>19.858737419945104</v>
      </c>
      <c r="X74">
        <v>43.191821623895663</v>
      </c>
      <c r="Y74">
        <v>0</v>
      </c>
      <c r="Z74">
        <v>0</v>
      </c>
      <c r="AA74">
        <v>12.318788766731528</v>
      </c>
      <c r="AB74">
        <v>5.7369199999999996</v>
      </c>
      <c r="AC74">
        <v>0</v>
      </c>
      <c r="AD74">
        <v>12.037989600000001</v>
      </c>
      <c r="AE74">
        <v>7.2375940000000005</v>
      </c>
      <c r="AF74">
        <v>12.303000000000001</v>
      </c>
      <c r="AG74">
        <v>13.844313120000001</v>
      </c>
      <c r="AH74">
        <v>40.926527999999998</v>
      </c>
      <c r="AI74">
        <v>14.362160799999995</v>
      </c>
      <c r="AJ74">
        <v>0</v>
      </c>
      <c r="AK74">
        <v>11.593920000000001</v>
      </c>
      <c r="AL74">
        <v>9.9693499999999986</v>
      </c>
      <c r="AM74">
        <v>2.3181839999999996</v>
      </c>
      <c r="AN74">
        <v>0</v>
      </c>
      <c r="AO74">
        <v>0.51649919999999983</v>
      </c>
      <c r="AP74">
        <v>2.5318531745255801</v>
      </c>
      <c r="AQ74">
        <v>43.145959999999995</v>
      </c>
      <c r="AR74">
        <v>4.8489999999999975</v>
      </c>
      <c r="AS74">
        <v>4.1356000000000002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763.21101731576971</v>
      </c>
      <c r="DN74">
        <v>26.209177815854044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254.80728940371279</v>
      </c>
      <c r="L75">
        <v>9.4227713288042185</v>
      </c>
      <c r="M75">
        <v>31.192829234658703</v>
      </c>
      <c r="N75">
        <v>40.421906260537263</v>
      </c>
      <c r="O75">
        <v>73.282950244647026</v>
      </c>
      <c r="P75">
        <v>17.491058906030855</v>
      </c>
      <c r="Q75">
        <v>4.3848447204968943</v>
      </c>
      <c r="R75">
        <v>14.737292051756006</v>
      </c>
      <c r="S75">
        <v>11.586402195217561</v>
      </c>
      <c r="T75">
        <v>0</v>
      </c>
      <c r="U75">
        <v>62.111637068688715</v>
      </c>
      <c r="V75">
        <v>9.1029940119760493</v>
      </c>
      <c r="W75">
        <v>19.858737419945104</v>
      </c>
      <c r="X75">
        <v>43.191821623895663</v>
      </c>
      <c r="Y75">
        <v>0</v>
      </c>
      <c r="Z75">
        <v>0</v>
      </c>
      <c r="AA75">
        <v>17.35040671370637</v>
      </c>
      <c r="AB75">
        <v>5.7369199999999996</v>
      </c>
      <c r="AC75">
        <v>0</v>
      </c>
      <c r="AD75">
        <v>16.050652800000002</v>
      </c>
      <c r="AE75">
        <v>14.475188000000001</v>
      </c>
      <c r="AF75">
        <v>18.454499999999999</v>
      </c>
      <c r="AG75">
        <v>13.844313120000001</v>
      </c>
      <c r="AH75">
        <v>51.366120000000002</v>
      </c>
      <c r="AI75">
        <v>14.362160799999995</v>
      </c>
      <c r="AJ75">
        <v>0</v>
      </c>
      <c r="AK75">
        <v>11.593920000000001</v>
      </c>
      <c r="AL75">
        <v>9.9693499999999986</v>
      </c>
      <c r="AM75">
        <v>4.6363679999999992</v>
      </c>
      <c r="AN75">
        <v>0</v>
      </c>
      <c r="AO75">
        <v>0.51649919999999983</v>
      </c>
      <c r="AP75">
        <v>2.5318531745255801</v>
      </c>
      <c r="AQ75">
        <v>43.145959999999995</v>
      </c>
      <c r="AR75">
        <v>4.8489999999999975</v>
      </c>
      <c r="AS75">
        <v>4.1356000000000002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797.23370854742416</v>
      </c>
      <c r="DN75">
        <v>27.377637731174509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254.80728940371279</v>
      </c>
      <c r="L76">
        <v>9.4227713288042185</v>
      </c>
      <c r="M76">
        <v>31.192829234658703</v>
      </c>
      <c r="N76">
        <v>40.421906260537263</v>
      </c>
      <c r="O76">
        <v>73.282950244647026</v>
      </c>
      <c r="P76">
        <v>17.491058906030855</v>
      </c>
      <c r="Q76">
        <v>4.3848447204968943</v>
      </c>
      <c r="R76">
        <v>14.737292051756006</v>
      </c>
      <c r="S76">
        <v>11.586402195217561</v>
      </c>
      <c r="T76">
        <v>0</v>
      </c>
      <c r="U76">
        <v>62.111637068688715</v>
      </c>
      <c r="V76">
        <v>9.1029940119760493</v>
      </c>
      <c r="W76">
        <v>19.858737419945104</v>
      </c>
      <c r="X76">
        <v>43.191821623895663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4.25068</v>
      </c>
      <c r="AD76">
        <v>16.050652800000002</v>
      </c>
      <c r="AE76">
        <v>21.712782000000008</v>
      </c>
      <c r="AF76">
        <v>27.066600000000005</v>
      </c>
      <c r="AG76">
        <v>13.844313120000001</v>
      </c>
      <c r="AH76">
        <v>61.639344000000001</v>
      </c>
      <c r="AI76">
        <v>14.362160799999995</v>
      </c>
      <c r="AJ76">
        <v>0</v>
      </c>
      <c r="AK76">
        <v>11.593920000000001</v>
      </c>
      <c r="AL76">
        <v>13.870399999999998</v>
      </c>
      <c r="AM76">
        <v>6.9405024000000006</v>
      </c>
      <c r="AN76">
        <v>0</v>
      </c>
      <c r="AO76">
        <v>0.51649919999999983</v>
      </c>
      <c r="AP76">
        <v>2.5318531745255801</v>
      </c>
      <c r="AQ76">
        <v>43.145959999999995</v>
      </c>
      <c r="AR76">
        <v>4.8489999999999975</v>
      </c>
      <c r="AS76">
        <v>4.1356000000000002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853.25755760630545</v>
      </c>
      <c r="DN76">
        <v>29.30152873838027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254.80728940371279</v>
      </c>
      <c r="L77">
        <v>9.4227713288042185</v>
      </c>
      <c r="M77">
        <v>31.192829234658703</v>
      </c>
      <c r="N77">
        <v>40.421906260537263</v>
      </c>
      <c r="O77">
        <v>73.282950244647026</v>
      </c>
      <c r="P77">
        <v>17.491058906030855</v>
      </c>
      <c r="Q77">
        <v>4.3848447204968943</v>
      </c>
      <c r="R77">
        <v>14.737292051756006</v>
      </c>
      <c r="S77">
        <v>11.586402195217561</v>
      </c>
      <c r="T77">
        <v>0</v>
      </c>
      <c r="U77">
        <v>62.111637068688715</v>
      </c>
      <c r="V77">
        <v>9.1029940119760493</v>
      </c>
      <c r="W77">
        <v>19.858737419945104</v>
      </c>
      <c r="X77">
        <v>43.191821623895663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4.25068</v>
      </c>
      <c r="AD77">
        <v>16.050652800000002</v>
      </c>
      <c r="AE77">
        <v>21.712782000000008</v>
      </c>
      <c r="AF77">
        <v>27.066600000000005</v>
      </c>
      <c r="AG77">
        <v>13.844313120000001</v>
      </c>
      <c r="AH77">
        <v>61.639344000000001</v>
      </c>
      <c r="AI77">
        <v>14.362160799999995</v>
      </c>
      <c r="AJ77">
        <v>0</v>
      </c>
      <c r="AK77">
        <v>11.593920000000001</v>
      </c>
      <c r="AL77">
        <v>9.9693499999999986</v>
      </c>
      <c r="AM77">
        <v>6.9405024000000006</v>
      </c>
      <c r="AN77">
        <v>0</v>
      </c>
      <c r="AO77">
        <v>0.51649919999999983</v>
      </c>
      <c r="AP77">
        <v>2.5318531745255801</v>
      </c>
      <c r="AQ77">
        <v>43.145959999999995</v>
      </c>
      <c r="AR77">
        <v>4.8489999999999975</v>
      </c>
      <c r="AS77">
        <v>4.1356000000000002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849.48602186947232</v>
      </c>
      <c r="DN77">
        <v>29.172014475213317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254.80728940371279</v>
      </c>
      <c r="L78">
        <v>9.4227713288042185</v>
      </c>
      <c r="M78">
        <v>31.192829234658703</v>
      </c>
      <c r="N78">
        <v>40.421906260537263</v>
      </c>
      <c r="O78">
        <v>73.282950244647026</v>
      </c>
      <c r="P78">
        <v>17.491058906030855</v>
      </c>
      <c r="Q78">
        <v>4.3848447204968943</v>
      </c>
      <c r="R78">
        <v>14.737292051756006</v>
      </c>
      <c r="S78">
        <v>11.586402195217561</v>
      </c>
      <c r="T78">
        <v>0</v>
      </c>
      <c r="U78">
        <v>62.111637068688715</v>
      </c>
      <c r="V78">
        <v>9.1029940119760493</v>
      </c>
      <c r="W78">
        <v>19.858737419945104</v>
      </c>
      <c r="X78">
        <v>43.191821623895663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4.25068</v>
      </c>
      <c r="AD78">
        <v>16.050652800000002</v>
      </c>
      <c r="AE78">
        <v>21.712782000000008</v>
      </c>
      <c r="AF78">
        <v>27.066600000000005</v>
      </c>
      <c r="AG78">
        <v>13.844313120000001</v>
      </c>
      <c r="AH78">
        <v>61.639344000000001</v>
      </c>
      <c r="AI78">
        <v>14.362160799999995</v>
      </c>
      <c r="AJ78">
        <v>0</v>
      </c>
      <c r="AK78">
        <v>11.593920000000001</v>
      </c>
      <c r="AL78">
        <v>9.9693499999999986</v>
      </c>
      <c r="AM78">
        <v>6.9405024000000006</v>
      </c>
      <c r="AN78">
        <v>0</v>
      </c>
      <c r="AO78">
        <v>0.51649919999999983</v>
      </c>
      <c r="AP78">
        <v>2.5318531745255801</v>
      </c>
      <c r="AQ78">
        <v>43.145959999999995</v>
      </c>
      <c r="AR78">
        <v>4.8489999999999975</v>
      </c>
      <c r="AS78">
        <v>4.1356000000000002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849.48602186947232</v>
      </c>
      <c r="DN78">
        <v>29.172014475213317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254.80728940371279</v>
      </c>
      <c r="L79">
        <v>9.4227713288042185</v>
      </c>
      <c r="M79">
        <v>31.192829234658703</v>
      </c>
      <c r="N79">
        <v>40.421906260537263</v>
      </c>
      <c r="O79">
        <v>73.282950244647026</v>
      </c>
      <c r="P79">
        <v>17.491058906030855</v>
      </c>
      <c r="Q79">
        <v>4.3848447204968943</v>
      </c>
      <c r="R79">
        <v>14.737292051756006</v>
      </c>
      <c r="S79">
        <v>11.586402195217561</v>
      </c>
      <c r="T79">
        <v>0</v>
      </c>
      <c r="U79">
        <v>62.111637068688715</v>
      </c>
      <c r="V79">
        <v>8.5499787234042532</v>
      </c>
      <c r="W79">
        <v>19.858737419945104</v>
      </c>
      <c r="X79">
        <v>43.191821623895663</v>
      </c>
      <c r="Y79">
        <v>0</v>
      </c>
      <c r="Z79">
        <v>8.5914503999999994</v>
      </c>
      <c r="AA79">
        <v>12.318788766731528</v>
      </c>
      <c r="AB79">
        <v>17.351255999999996</v>
      </c>
      <c r="AC79">
        <v>4.25068</v>
      </c>
      <c r="AD79">
        <v>16.050652800000002</v>
      </c>
      <c r="AE79">
        <v>21.712782000000008</v>
      </c>
      <c r="AF79">
        <v>27.066600000000005</v>
      </c>
      <c r="AG79">
        <v>13.844313120000001</v>
      </c>
      <c r="AH79">
        <v>61.639344000000001</v>
      </c>
      <c r="AI79">
        <v>14.362160799999995</v>
      </c>
      <c r="AJ79">
        <v>0</v>
      </c>
      <c r="AK79">
        <v>11.593920000000001</v>
      </c>
      <c r="AL79">
        <v>9.9693499999999986</v>
      </c>
      <c r="AM79">
        <v>6.9405024000000006</v>
      </c>
      <c r="AN79">
        <v>0</v>
      </c>
      <c r="AO79">
        <v>0.51649919999999983</v>
      </c>
      <c r="AP79">
        <v>2.5318531745255801</v>
      </c>
      <c r="AQ79">
        <v>43.145959999999995</v>
      </c>
      <c r="AR79">
        <v>21.820499999999996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859.37043095683543</v>
      </c>
      <c r="DN79">
        <v>29.511300886216592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254.80728940371279</v>
      </c>
      <c r="L80">
        <v>9.4227713288042185</v>
      </c>
      <c r="M80">
        <v>31.192829234658703</v>
      </c>
      <c r="N80">
        <v>40.421906260537263</v>
      </c>
      <c r="O80">
        <v>73.282950244647026</v>
      </c>
      <c r="P80">
        <v>17.491058906030855</v>
      </c>
      <c r="Q80">
        <v>4.3848447204968943</v>
      </c>
      <c r="R80">
        <v>14.737292051756006</v>
      </c>
      <c r="S80">
        <v>11.586402195217561</v>
      </c>
      <c r="T80">
        <v>0</v>
      </c>
      <c r="U80">
        <v>62.111637068688715</v>
      </c>
      <c r="V80">
        <v>8.5499787234042532</v>
      </c>
      <c r="W80">
        <v>19.858737419945104</v>
      </c>
      <c r="X80">
        <v>43.191821623895663</v>
      </c>
      <c r="Y80">
        <v>0</v>
      </c>
      <c r="Z80">
        <v>8.5914503999999994</v>
      </c>
      <c r="AA80">
        <v>12.318788766731528</v>
      </c>
      <c r="AB80">
        <v>17.351255999999996</v>
      </c>
      <c r="AC80">
        <v>8.5097494999999999</v>
      </c>
      <c r="AD80">
        <v>16.050652800000002</v>
      </c>
      <c r="AE80">
        <v>21.712782000000008</v>
      </c>
      <c r="AF80">
        <v>27.066600000000005</v>
      </c>
      <c r="AG80">
        <v>13.844313120000001</v>
      </c>
      <c r="AH80">
        <v>61.639344000000001</v>
      </c>
      <c r="AI80">
        <v>1.6772999999999998</v>
      </c>
      <c r="AJ80">
        <v>0</v>
      </c>
      <c r="AK80">
        <v>11.593920000000001</v>
      </c>
      <c r="AL80">
        <v>9.9693499999999986</v>
      </c>
      <c r="AM80">
        <v>6.9405024000000006</v>
      </c>
      <c r="AN80">
        <v>0</v>
      </c>
      <c r="AO80">
        <v>0.51649919999999983</v>
      </c>
      <c r="AP80">
        <v>2.5318531745255801</v>
      </c>
      <c r="AQ80">
        <v>43.145959999999995</v>
      </c>
      <c r="AR80">
        <v>21.820499999999996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851.2243754380147</v>
      </c>
      <c r="DN80">
        <v>29.231565105037387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254.80728940371279</v>
      </c>
      <c r="L81">
        <v>9.4227713288042185</v>
      </c>
      <c r="M81">
        <v>31.192829234658703</v>
      </c>
      <c r="N81">
        <v>40.421906260537263</v>
      </c>
      <c r="O81">
        <v>73.282950244647026</v>
      </c>
      <c r="P81">
        <v>17.491058906030855</v>
      </c>
      <c r="Q81">
        <v>4.3848447204968943</v>
      </c>
      <c r="R81">
        <v>14.737292051756006</v>
      </c>
      <c r="S81">
        <v>11.586402195217561</v>
      </c>
      <c r="T81">
        <v>0</v>
      </c>
      <c r="U81">
        <v>62.111637068688715</v>
      </c>
      <c r="V81">
        <v>8.5499787234042532</v>
      </c>
      <c r="W81">
        <v>19.330203877790836</v>
      </c>
      <c r="X81">
        <v>43.191821623895663</v>
      </c>
      <c r="Y81">
        <v>0</v>
      </c>
      <c r="Z81">
        <v>2.8638167999999999</v>
      </c>
      <c r="AA81">
        <v>11.451268431046204</v>
      </c>
      <c r="AB81">
        <v>17.351255999999996</v>
      </c>
      <c r="AC81">
        <v>8.5097494999999999</v>
      </c>
      <c r="AD81">
        <v>16.050652800000002</v>
      </c>
      <c r="AE81">
        <v>21.712782000000008</v>
      </c>
      <c r="AF81">
        <v>27.066600000000005</v>
      </c>
      <c r="AG81">
        <v>13.844313120000001</v>
      </c>
      <c r="AH81">
        <v>58.2288</v>
      </c>
      <c r="AI81">
        <v>0</v>
      </c>
      <c r="AJ81">
        <v>0</v>
      </c>
      <c r="AK81">
        <v>11.593920000000001</v>
      </c>
      <c r="AL81">
        <v>1.9071799999999999</v>
      </c>
      <c r="AM81">
        <v>6.9405024000000006</v>
      </c>
      <c r="AN81">
        <v>0</v>
      </c>
      <c r="AO81">
        <v>0.12912480000000001</v>
      </c>
      <c r="AP81">
        <v>2.2505361551338487</v>
      </c>
      <c r="AQ81">
        <v>43.145959999999995</v>
      </c>
      <c r="AR81">
        <v>2.9093999999999993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812.69405470155164</v>
      </c>
      <c r="DN81">
        <v>27.90839294426916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254.80728940371279</v>
      </c>
      <c r="L82">
        <v>9.4227713288042185</v>
      </c>
      <c r="M82">
        <v>31.192829234658703</v>
      </c>
      <c r="N82">
        <v>40.421906260537263</v>
      </c>
      <c r="O82">
        <v>73.282950244647026</v>
      </c>
      <c r="P82">
        <v>17.491058906030855</v>
      </c>
      <c r="Q82">
        <v>4.3848447204968943</v>
      </c>
      <c r="R82">
        <v>14.737292051756006</v>
      </c>
      <c r="S82">
        <v>11.586402195217561</v>
      </c>
      <c r="T82">
        <v>0</v>
      </c>
      <c r="U82">
        <v>62.111637068688715</v>
      </c>
      <c r="V82">
        <v>8.5499787234042532</v>
      </c>
      <c r="W82">
        <v>19.330203877790836</v>
      </c>
      <c r="X82">
        <v>43.191821623895663</v>
      </c>
      <c r="Y82">
        <v>0</v>
      </c>
      <c r="Z82">
        <v>0</v>
      </c>
      <c r="AA82">
        <v>6.1420439766520554</v>
      </c>
      <c r="AB82">
        <v>8.7810000000000006</v>
      </c>
      <c r="AC82">
        <v>0</v>
      </c>
      <c r="AD82">
        <v>16.050652800000002</v>
      </c>
      <c r="AE82">
        <v>21.712782000000008</v>
      </c>
      <c r="AF82">
        <v>18.454499999999999</v>
      </c>
      <c r="AG82">
        <v>13.844313120000001</v>
      </c>
      <c r="AH82">
        <v>49.910399999999989</v>
      </c>
      <c r="AI82">
        <v>0</v>
      </c>
      <c r="AJ82">
        <v>0</v>
      </c>
      <c r="AK82">
        <v>11.593920000000001</v>
      </c>
      <c r="AL82">
        <v>1.9071799999999999</v>
      </c>
      <c r="AM82">
        <v>4.6363679999999992</v>
      </c>
      <c r="AN82">
        <v>0</v>
      </c>
      <c r="AO82">
        <v>0.12912480000000001</v>
      </c>
      <c r="AP82">
        <v>2.2505361551338487</v>
      </c>
      <c r="AQ82">
        <v>43.145959999999995</v>
      </c>
      <c r="AR82">
        <v>2.9093999999999993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769.6834853419715</v>
      </c>
      <c r="DN82">
        <v>26.43128114945516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254.80728940371279</v>
      </c>
      <c r="L83">
        <v>9.4227713288042185</v>
      </c>
      <c r="M83">
        <v>31.192829234658703</v>
      </c>
      <c r="N83">
        <v>40.421906260537263</v>
      </c>
      <c r="O83">
        <v>73.282950244647026</v>
      </c>
      <c r="P83">
        <v>17.491058906030855</v>
      </c>
      <c r="Q83">
        <v>4.3848447204968943</v>
      </c>
      <c r="R83">
        <v>14.737292051756006</v>
      </c>
      <c r="S83">
        <v>11.586402195217561</v>
      </c>
      <c r="T83">
        <v>0</v>
      </c>
      <c r="U83">
        <v>62.111637068688715</v>
      </c>
      <c r="V83">
        <v>8.5499787234042532</v>
      </c>
      <c r="W83">
        <v>19.330203877790836</v>
      </c>
      <c r="X83">
        <v>43.191821623895663</v>
      </c>
      <c r="Y83">
        <v>0</v>
      </c>
      <c r="Z83">
        <v>0</v>
      </c>
      <c r="AA83">
        <v>6.1420439766520554</v>
      </c>
      <c r="AB83">
        <v>1.4634999999999998</v>
      </c>
      <c r="AC83">
        <v>0</v>
      </c>
      <c r="AD83">
        <v>16.050652800000002</v>
      </c>
      <c r="AE83">
        <v>14.475188000000001</v>
      </c>
      <c r="AF83">
        <v>12.303000000000001</v>
      </c>
      <c r="AG83">
        <v>13.844313120000001</v>
      </c>
      <c r="AH83">
        <v>41.591999999999999</v>
      </c>
      <c r="AI83">
        <v>0</v>
      </c>
      <c r="AJ83">
        <v>0</v>
      </c>
      <c r="AK83">
        <v>11.593920000000001</v>
      </c>
      <c r="AL83">
        <v>1.9071799999999999</v>
      </c>
      <c r="AM83">
        <v>2.3181839999999996</v>
      </c>
      <c r="AN83">
        <v>0</v>
      </c>
      <c r="AO83">
        <v>0.12912480000000001</v>
      </c>
      <c r="AP83">
        <v>2.2505361551338487</v>
      </c>
      <c r="AQ83">
        <v>43.145959999999995</v>
      </c>
      <c r="AR83">
        <v>2.9093999999999993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739.38090026960901</v>
      </c>
      <c r="DN83">
        <v>25.390688221817488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254.80728940371279</v>
      </c>
      <c r="L84">
        <v>9.4227713288042185</v>
      </c>
      <c r="M84">
        <v>31.192829234658703</v>
      </c>
      <c r="N84">
        <v>40.421906260537263</v>
      </c>
      <c r="O84">
        <v>73.282950244647026</v>
      </c>
      <c r="P84">
        <v>17.491058906030855</v>
      </c>
      <c r="Q84">
        <v>4.3848447204968943</v>
      </c>
      <c r="R84">
        <v>14.737292051756006</v>
      </c>
      <c r="S84">
        <v>11.586402195217561</v>
      </c>
      <c r="T84">
        <v>0</v>
      </c>
      <c r="U84">
        <v>62.111637068688715</v>
      </c>
      <c r="V84">
        <v>8.5499787234042532</v>
      </c>
      <c r="W84">
        <v>19.330203877790836</v>
      </c>
      <c r="X84">
        <v>43.191821623895663</v>
      </c>
      <c r="Y84">
        <v>0</v>
      </c>
      <c r="Z84">
        <v>0</v>
      </c>
      <c r="AA84">
        <v>3.0883723950397339</v>
      </c>
      <c r="AB84">
        <v>0</v>
      </c>
      <c r="AC84">
        <v>0</v>
      </c>
      <c r="AD84">
        <v>11.0238</v>
      </c>
      <c r="AE84">
        <v>7.2375940000000005</v>
      </c>
      <c r="AF84">
        <v>6.1515000000000004</v>
      </c>
      <c r="AG84">
        <v>13.844313120000001</v>
      </c>
      <c r="AH84">
        <v>29.530319999999993</v>
      </c>
      <c r="AI84">
        <v>0</v>
      </c>
      <c r="AJ84">
        <v>0</v>
      </c>
      <c r="AK84">
        <v>11.593920000000001</v>
      </c>
      <c r="AL84">
        <v>8.6689999999999987</v>
      </c>
      <c r="AM84">
        <v>2.3181839999999996</v>
      </c>
      <c r="AN84">
        <v>0</v>
      </c>
      <c r="AO84">
        <v>0.12912480000000001</v>
      </c>
      <c r="AP84">
        <v>2.2505361551338487</v>
      </c>
      <c r="AQ84">
        <v>43.145959999999995</v>
      </c>
      <c r="AR84">
        <v>4.8489999999999975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713.96053170914695</v>
      </c>
      <c r="DN84">
        <v>24.517678400667407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254.80728940371279</v>
      </c>
      <c r="L85">
        <v>9.4227713288042185</v>
      </c>
      <c r="M85">
        <v>31.192829234658703</v>
      </c>
      <c r="N85">
        <v>40.421906260537263</v>
      </c>
      <c r="O85">
        <v>73.282950244647026</v>
      </c>
      <c r="P85">
        <v>17.491058906030855</v>
      </c>
      <c r="Q85">
        <v>4.3848447204968943</v>
      </c>
      <c r="R85">
        <v>14.737292051756006</v>
      </c>
      <c r="S85">
        <v>11.586402195217561</v>
      </c>
      <c r="T85">
        <v>0</v>
      </c>
      <c r="U85">
        <v>62.111637068688715</v>
      </c>
      <c r="V85">
        <v>8.5499787234042532</v>
      </c>
      <c r="W85">
        <v>19.330203877790836</v>
      </c>
      <c r="X85">
        <v>43.191821623895663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8.1227999999999998</v>
      </c>
      <c r="AE85">
        <v>7.2375940000000005</v>
      </c>
      <c r="AF85">
        <v>6.1515000000000004</v>
      </c>
      <c r="AG85">
        <v>13.844313120000001</v>
      </c>
      <c r="AH85">
        <v>18.716399999999997</v>
      </c>
      <c r="AI85">
        <v>0</v>
      </c>
      <c r="AJ85">
        <v>0</v>
      </c>
      <c r="AK85">
        <v>11.593920000000001</v>
      </c>
      <c r="AL85">
        <v>41.611199999999997</v>
      </c>
      <c r="AM85">
        <v>2.3181839999999996</v>
      </c>
      <c r="AN85">
        <v>0</v>
      </c>
      <c r="AO85">
        <v>0.12912480000000001</v>
      </c>
      <c r="AP85">
        <v>2.2505361551338487</v>
      </c>
      <c r="AQ85">
        <v>43.145959999999995</v>
      </c>
      <c r="AR85">
        <v>4.8489999999999975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729.56369745882796</v>
      </c>
      <c r="DN85">
        <v>25.053420255946502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254.80728940371279</v>
      </c>
      <c r="L86">
        <v>9.4227713288042185</v>
      </c>
      <c r="M86">
        <v>31.192829234658703</v>
      </c>
      <c r="N86">
        <v>40.421906260537263</v>
      </c>
      <c r="O86">
        <v>73.282950244647026</v>
      </c>
      <c r="P86">
        <v>17.491058906030855</v>
      </c>
      <c r="Q86">
        <v>4.3848447204968943</v>
      </c>
      <c r="R86">
        <v>14.737292051756006</v>
      </c>
      <c r="S86">
        <v>11.586402195217561</v>
      </c>
      <c r="T86">
        <v>0</v>
      </c>
      <c r="U86">
        <v>62.111637068688715</v>
      </c>
      <c r="V86">
        <v>8.5499787234042532</v>
      </c>
      <c r="W86">
        <v>19.330203877790836</v>
      </c>
      <c r="X86">
        <v>43.191821623895663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7.8907200000000008</v>
      </c>
      <c r="AE86">
        <v>7.2375940000000005</v>
      </c>
      <c r="AF86">
        <v>6.1515000000000004</v>
      </c>
      <c r="AG86">
        <v>13.844313120000001</v>
      </c>
      <c r="AH86">
        <v>9.5661599999999982</v>
      </c>
      <c r="AI86">
        <v>0</v>
      </c>
      <c r="AJ86">
        <v>0</v>
      </c>
      <c r="AK86">
        <v>11.593920000000001</v>
      </c>
      <c r="AL86">
        <v>41.611199999999997</v>
      </c>
      <c r="AM86">
        <v>1.3932519999999999</v>
      </c>
      <c r="AN86">
        <v>0</v>
      </c>
      <c r="AO86">
        <v>0.12912480000000001</v>
      </c>
      <c r="AP86">
        <v>2.2505361551338487</v>
      </c>
      <c r="AQ86">
        <v>43.145959999999995</v>
      </c>
      <c r="AR86">
        <v>4.8489999999999975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719.59864643252536</v>
      </c>
      <c r="DN86">
        <v>24.711219282249203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254.80728940371279</v>
      </c>
      <c r="L87">
        <v>9.4229493331173355</v>
      </c>
      <c r="M87">
        <v>31.192829234658703</v>
      </c>
      <c r="N87">
        <v>40.421906260537263</v>
      </c>
      <c r="O87">
        <v>73.282950244647026</v>
      </c>
      <c r="P87">
        <v>17.491058906030855</v>
      </c>
      <c r="Q87">
        <v>4.5399689440993791</v>
      </c>
      <c r="R87">
        <v>14.737292051756006</v>
      </c>
      <c r="S87">
        <v>11.59143116883117</v>
      </c>
      <c r="T87">
        <v>0</v>
      </c>
      <c r="U87">
        <v>62.111637068688715</v>
      </c>
      <c r="V87">
        <v>8.5499787234042532</v>
      </c>
      <c r="W87">
        <v>19.330203877790836</v>
      </c>
      <c r="X87">
        <v>43.191821623895663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3.5972400000000007</v>
      </c>
      <c r="AE87">
        <v>7.2375940000000005</v>
      </c>
      <c r="AF87">
        <v>6.1515000000000004</v>
      </c>
      <c r="AG87">
        <v>13.844313120000001</v>
      </c>
      <c r="AH87">
        <v>9.5661599999999982</v>
      </c>
      <c r="AI87">
        <v>0</v>
      </c>
      <c r="AJ87">
        <v>0</v>
      </c>
      <c r="AK87">
        <v>11.593920000000001</v>
      </c>
      <c r="AL87">
        <v>41.611199999999997</v>
      </c>
      <c r="AM87">
        <v>0</v>
      </c>
      <c r="AN87">
        <v>0</v>
      </c>
      <c r="AO87">
        <v>0.12912480000000001</v>
      </c>
      <c r="AP87">
        <v>2.2505361551338487</v>
      </c>
      <c r="AQ87">
        <v>43.145959999999995</v>
      </c>
      <c r="AR87">
        <v>21.820499999999996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730.66376768410339</v>
      </c>
      <c r="DN87">
        <v>25.091197232200461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254.80728940371279</v>
      </c>
      <c r="L88">
        <v>9.422972740743969</v>
      </c>
      <c r="M88">
        <v>31.192829234658703</v>
      </c>
      <c r="N88">
        <v>40.421906260537263</v>
      </c>
      <c r="O88">
        <v>73.282950244647026</v>
      </c>
      <c r="P88">
        <v>17.491058906030855</v>
      </c>
      <c r="Q88">
        <v>4.5380344360535929</v>
      </c>
      <c r="R88">
        <v>14.737292051756006</v>
      </c>
      <c r="S88">
        <v>11.59143116883117</v>
      </c>
      <c r="T88">
        <v>0</v>
      </c>
      <c r="U88">
        <v>62.111637068688715</v>
      </c>
      <c r="V88">
        <v>8.5499787234042532</v>
      </c>
      <c r="W88">
        <v>19.330203877790836</v>
      </c>
      <c r="X88">
        <v>43.191821623895663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3.5972400000000007</v>
      </c>
      <c r="AE88">
        <v>7.2375940000000005</v>
      </c>
      <c r="AF88">
        <v>6.1515000000000004</v>
      </c>
      <c r="AG88">
        <v>13.844313120000001</v>
      </c>
      <c r="AH88">
        <v>9.5661599999999982</v>
      </c>
      <c r="AI88">
        <v>0</v>
      </c>
      <c r="AJ88">
        <v>0</v>
      </c>
      <c r="AK88">
        <v>11.593920000000001</v>
      </c>
      <c r="AL88">
        <v>41.611199999999997</v>
      </c>
      <c r="AM88">
        <v>0</v>
      </c>
      <c r="AN88">
        <v>0</v>
      </c>
      <c r="AO88">
        <v>0.12912480000000001</v>
      </c>
      <c r="AP88">
        <v>2.2505361551338487</v>
      </c>
      <c r="AQ88">
        <v>43.145959999999995</v>
      </c>
      <c r="AR88">
        <v>21.820499999999996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730.66192022239841</v>
      </c>
      <c r="DN88">
        <v>25.091133593486266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254.80728940371279</v>
      </c>
      <c r="L89">
        <v>9.4229647162819994</v>
      </c>
      <c r="M89">
        <v>31.192829234658703</v>
      </c>
      <c r="N89">
        <v>40.421906260537263</v>
      </c>
      <c r="O89">
        <v>73.282950244647026</v>
      </c>
      <c r="P89">
        <v>17.491058906030855</v>
      </c>
      <c r="Q89">
        <v>4.3824513432835825</v>
      </c>
      <c r="R89">
        <v>14.737292051756006</v>
      </c>
      <c r="S89">
        <v>11.59143116883117</v>
      </c>
      <c r="T89">
        <v>0</v>
      </c>
      <c r="U89">
        <v>62.111637068688715</v>
      </c>
      <c r="V89">
        <v>8.5499787234042532</v>
      </c>
      <c r="W89">
        <v>19.330203877790836</v>
      </c>
      <c r="X89">
        <v>43.191821623895663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13.844313120000001</v>
      </c>
      <c r="AH89">
        <v>9.5661599999999982</v>
      </c>
      <c r="AI89">
        <v>0</v>
      </c>
      <c r="AJ89">
        <v>0</v>
      </c>
      <c r="AK89">
        <v>11.593920000000001</v>
      </c>
      <c r="AL89">
        <v>9.9693499999999986</v>
      </c>
      <c r="AM89">
        <v>0</v>
      </c>
      <c r="AN89">
        <v>0</v>
      </c>
      <c r="AO89">
        <v>0.51649919999999983</v>
      </c>
      <c r="AP89">
        <v>2.2505361551338487</v>
      </c>
      <c r="AQ89">
        <v>43.145959999999995</v>
      </c>
      <c r="AR89">
        <v>2.9093999999999993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678.53360442064604</v>
      </c>
      <c r="DN89">
        <v>23.301042678006482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254.80728940371279</v>
      </c>
      <c r="L90">
        <v>8.8023523310164453</v>
      </c>
      <c r="M90">
        <v>31.192829234658703</v>
      </c>
      <c r="N90">
        <v>40.421906260537263</v>
      </c>
      <c r="O90">
        <v>73.282950244647026</v>
      </c>
      <c r="P90">
        <v>17.491058906030855</v>
      </c>
      <c r="Q90">
        <v>4.3824513432835825</v>
      </c>
      <c r="R90">
        <v>14.737292051756006</v>
      </c>
      <c r="S90">
        <v>11.59143116883117</v>
      </c>
      <c r="T90">
        <v>0</v>
      </c>
      <c r="U90">
        <v>62.111637068688715</v>
      </c>
      <c r="V90">
        <v>8.5499787234042532</v>
      </c>
      <c r="W90">
        <v>19.330203877790836</v>
      </c>
      <c r="X90">
        <v>43.191821623895663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13.844313120000001</v>
      </c>
      <c r="AH90">
        <v>9.5661599999999982</v>
      </c>
      <c r="AI90">
        <v>0</v>
      </c>
      <c r="AJ90">
        <v>0</v>
      </c>
      <c r="AK90">
        <v>11.593920000000001</v>
      </c>
      <c r="AL90">
        <v>1.9071799999999999</v>
      </c>
      <c r="AM90">
        <v>0</v>
      </c>
      <c r="AN90">
        <v>0</v>
      </c>
      <c r="AO90">
        <v>0.51649919999999983</v>
      </c>
      <c r="AP90">
        <v>2.2505361551338487</v>
      </c>
      <c r="AQ90">
        <v>32.359470000000002</v>
      </c>
      <c r="AR90">
        <v>2.9093999999999993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659.71071239598791</v>
      </c>
      <c r="DN90">
        <v>22.654662317399232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254.80728940371279</v>
      </c>
      <c r="L91">
        <v>9.4230155842102903</v>
      </c>
      <c r="M91">
        <v>31.192829234658703</v>
      </c>
      <c r="N91">
        <v>40.421906260537263</v>
      </c>
      <c r="O91">
        <v>73.282950244647026</v>
      </c>
      <c r="P91">
        <v>17.491058906030855</v>
      </c>
      <c r="Q91">
        <v>4.3824513432835825</v>
      </c>
      <c r="R91">
        <v>14.737292051756006</v>
      </c>
      <c r="S91">
        <v>11.59143116883117</v>
      </c>
      <c r="T91">
        <v>0</v>
      </c>
      <c r="U91">
        <v>62.111637068688715</v>
      </c>
      <c r="V91">
        <v>8.5499787234042532</v>
      </c>
      <c r="W91">
        <v>19.330203877790836</v>
      </c>
      <c r="X91">
        <v>43.191821623895663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13.844313120000001</v>
      </c>
      <c r="AH91">
        <v>9.5661599999999982</v>
      </c>
      <c r="AI91">
        <v>0</v>
      </c>
      <c r="AJ91">
        <v>0</v>
      </c>
      <c r="AK91">
        <v>11.593920000000001</v>
      </c>
      <c r="AL91">
        <v>1.9071799999999999</v>
      </c>
      <c r="AM91">
        <v>0</v>
      </c>
      <c r="AN91">
        <v>0</v>
      </c>
      <c r="AO91">
        <v>0.51649919999999983</v>
      </c>
      <c r="AP91">
        <v>2.2505361551338487</v>
      </c>
      <c r="AQ91">
        <v>32.315799999999996</v>
      </c>
      <c r="AR91">
        <v>2.9093999999999993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660.26854975043364</v>
      </c>
      <c r="DN91">
        <v>22.673818216147303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254.80728940371279</v>
      </c>
      <c r="L92">
        <v>9.4231225760099964</v>
      </c>
      <c r="M92">
        <v>31.192829234658703</v>
      </c>
      <c r="N92">
        <v>40.421906260537263</v>
      </c>
      <c r="O92">
        <v>73.282950244647026</v>
      </c>
      <c r="P92">
        <v>17.491058906030855</v>
      </c>
      <c r="Q92">
        <v>4.3824513432835825</v>
      </c>
      <c r="R92">
        <v>14.737292051756006</v>
      </c>
      <c r="S92">
        <v>11.59143116883117</v>
      </c>
      <c r="T92">
        <v>0</v>
      </c>
      <c r="U92">
        <v>62.111637068688715</v>
      </c>
      <c r="V92">
        <v>8.5499787234042532</v>
      </c>
      <c r="W92">
        <v>19.330203877790836</v>
      </c>
      <c r="X92">
        <v>43.191821623895663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13.844313120000001</v>
      </c>
      <c r="AH92">
        <v>9.5661599999999982</v>
      </c>
      <c r="AI92">
        <v>0</v>
      </c>
      <c r="AJ92">
        <v>0</v>
      </c>
      <c r="AK92">
        <v>11.593920000000001</v>
      </c>
      <c r="AL92">
        <v>1.9071799999999999</v>
      </c>
      <c r="AM92">
        <v>0</v>
      </c>
      <c r="AN92">
        <v>0</v>
      </c>
      <c r="AO92">
        <v>0.51649919999999983</v>
      </c>
      <c r="AP92">
        <v>2.2505361551338487</v>
      </c>
      <c r="AQ92">
        <v>32.315799999999996</v>
      </c>
      <c r="AR92">
        <v>2.9093999999999993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660.26865318959312</v>
      </c>
      <c r="DN92">
        <v>22.673821768787512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254.80728940371279</v>
      </c>
      <c r="L93">
        <v>9.4230155842102903</v>
      </c>
      <c r="M93">
        <v>31.192829234658703</v>
      </c>
      <c r="N93">
        <v>40.421906260537263</v>
      </c>
      <c r="O93">
        <v>73.282950244647026</v>
      </c>
      <c r="P93">
        <v>17.491058906030855</v>
      </c>
      <c r="Q93">
        <v>4.3824513432835825</v>
      </c>
      <c r="R93">
        <v>14.737292051756006</v>
      </c>
      <c r="S93">
        <v>11.59143116883117</v>
      </c>
      <c r="T93">
        <v>0</v>
      </c>
      <c r="U93">
        <v>62.111637068688715</v>
      </c>
      <c r="V93">
        <v>8.5454332801701245</v>
      </c>
      <c r="W93">
        <v>19.330203877790836</v>
      </c>
      <c r="X93">
        <v>43.191821623895663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13.844313120000001</v>
      </c>
      <c r="AH93">
        <v>9.5661599999999982</v>
      </c>
      <c r="AI93">
        <v>0</v>
      </c>
      <c r="AJ93">
        <v>0</v>
      </c>
      <c r="AK93">
        <v>11.593920000000001</v>
      </c>
      <c r="AL93">
        <v>1.9071799999999999</v>
      </c>
      <c r="AM93">
        <v>0</v>
      </c>
      <c r="AN93">
        <v>0</v>
      </c>
      <c r="AO93">
        <v>0.38737440000000001</v>
      </c>
      <c r="AP93">
        <v>2.2505361551338487</v>
      </c>
      <c r="AQ93">
        <v>21.572980000000001</v>
      </c>
      <c r="AR93">
        <v>2.9093999999999993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649.75315934838477</v>
      </c>
      <c r="DN93">
        <v>22.312718374962095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254.80728940371279</v>
      </c>
      <c r="L94">
        <v>9.4230155842102903</v>
      </c>
      <c r="M94">
        <v>31.192829234658703</v>
      </c>
      <c r="N94">
        <v>40.421906260537263</v>
      </c>
      <c r="O94">
        <v>73.282950244647026</v>
      </c>
      <c r="P94">
        <v>17.491058906030855</v>
      </c>
      <c r="Q94">
        <v>4.3824513432835825</v>
      </c>
      <c r="R94">
        <v>14.737292051756006</v>
      </c>
      <c r="S94">
        <v>11.59143116883117</v>
      </c>
      <c r="T94">
        <v>0</v>
      </c>
      <c r="U94">
        <v>62.111637068688715</v>
      </c>
      <c r="V94">
        <v>8.5454332801701245</v>
      </c>
      <c r="W94">
        <v>19.330203877790836</v>
      </c>
      <c r="X94">
        <v>43.191821623895663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13.844313120000001</v>
      </c>
      <c r="AH94">
        <v>9.5661599999999982</v>
      </c>
      <c r="AI94">
        <v>0</v>
      </c>
      <c r="AJ94">
        <v>0</v>
      </c>
      <c r="AK94">
        <v>11.593920000000001</v>
      </c>
      <c r="AL94">
        <v>1.9071799999999999</v>
      </c>
      <c r="AM94">
        <v>0</v>
      </c>
      <c r="AN94">
        <v>0</v>
      </c>
      <c r="AO94">
        <v>0.38737440000000001</v>
      </c>
      <c r="AP94">
        <v>2.2505361551338487</v>
      </c>
      <c r="AQ94">
        <v>21.572980000000001</v>
      </c>
      <c r="AR94">
        <v>2.9093999999999993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649.75315934838477</v>
      </c>
      <c r="DN94">
        <v>22.312718374962095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254.80728940371279</v>
      </c>
      <c r="L95">
        <v>9.7023321369309468</v>
      </c>
      <c r="M95">
        <v>31.192829234658703</v>
      </c>
      <c r="N95">
        <v>40.421906260537263</v>
      </c>
      <c r="O95">
        <v>73.282950244647026</v>
      </c>
      <c r="P95">
        <v>17.491058906030855</v>
      </c>
      <c r="Q95">
        <v>4.5399984665427509</v>
      </c>
      <c r="R95">
        <v>14.737292051756006</v>
      </c>
      <c r="S95">
        <v>11.592563492063491</v>
      </c>
      <c r="T95">
        <v>0</v>
      </c>
      <c r="U95">
        <v>62.111637068688715</v>
      </c>
      <c r="V95">
        <v>8.5454332801701245</v>
      </c>
      <c r="W95">
        <v>19.330203877790836</v>
      </c>
      <c r="X95">
        <v>43.191821623895663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13.844313120000001</v>
      </c>
      <c r="AH95">
        <v>9.5661599999999982</v>
      </c>
      <c r="AI95">
        <v>0</v>
      </c>
      <c r="AJ95">
        <v>0</v>
      </c>
      <c r="AK95">
        <v>11.593920000000001</v>
      </c>
      <c r="AL95">
        <v>9.5358999999999998</v>
      </c>
      <c r="AM95">
        <v>0</v>
      </c>
      <c r="AN95">
        <v>0</v>
      </c>
      <c r="AO95">
        <v>0.38737440000000001</v>
      </c>
      <c r="AP95">
        <v>2.2505361551338487</v>
      </c>
      <c r="AQ95">
        <v>21.572980000000001</v>
      </c>
      <c r="AR95">
        <v>2.9093999999999993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657.5520600839078</v>
      </c>
      <c r="DN95">
        <v>22.580533638651108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254.80728940371279</v>
      </c>
      <c r="L96">
        <v>9.4230604067332244</v>
      </c>
      <c r="M96">
        <v>31.192829234658703</v>
      </c>
      <c r="N96">
        <v>40.421906260537263</v>
      </c>
      <c r="O96">
        <v>73.282950244647026</v>
      </c>
      <c r="P96">
        <v>17.491058906030855</v>
      </c>
      <c r="Q96">
        <v>4.3875999999999999</v>
      </c>
      <c r="R96">
        <v>14.737292051756006</v>
      </c>
      <c r="S96">
        <v>11.592563492063491</v>
      </c>
      <c r="T96">
        <v>0</v>
      </c>
      <c r="U96">
        <v>62.111637068688715</v>
      </c>
      <c r="V96">
        <v>8.5454332801701245</v>
      </c>
      <c r="W96">
        <v>19.330203877790836</v>
      </c>
      <c r="X96">
        <v>43.191821623895663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13.844313120000001</v>
      </c>
      <c r="AH96">
        <v>9.5661599999999982</v>
      </c>
      <c r="AI96">
        <v>0</v>
      </c>
      <c r="AJ96">
        <v>0</v>
      </c>
      <c r="AK96">
        <v>11.593920000000001</v>
      </c>
      <c r="AL96">
        <v>52.880899999999997</v>
      </c>
      <c r="AM96">
        <v>0</v>
      </c>
      <c r="AN96">
        <v>0</v>
      </c>
      <c r="AO96">
        <v>0.38737440000000001</v>
      </c>
      <c r="AP96">
        <v>2.2505361551338487</v>
      </c>
      <c r="AQ96">
        <v>21.572980000000001</v>
      </c>
      <c r="AR96">
        <v>2.9093999999999993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699.04066767508334</v>
      </c>
      <c r="DN96">
        <v>24.005255850735075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254.80728940371279</v>
      </c>
      <c r="L97">
        <v>9.4230604067332244</v>
      </c>
      <c r="M97">
        <v>31.192829234658703</v>
      </c>
      <c r="N97">
        <v>40.421906260537263</v>
      </c>
      <c r="O97">
        <v>73.282950244647026</v>
      </c>
      <c r="P97">
        <v>17.491058906030855</v>
      </c>
      <c r="Q97">
        <v>4.3875999999999999</v>
      </c>
      <c r="R97">
        <v>14.737292051756006</v>
      </c>
      <c r="S97">
        <v>11.592563492063491</v>
      </c>
      <c r="T97">
        <v>0</v>
      </c>
      <c r="U97">
        <v>62.111637068688715</v>
      </c>
      <c r="V97">
        <v>8.5454332801701245</v>
      </c>
      <c r="W97">
        <v>19.330203877790836</v>
      </c>
      <c r="X97">
        <v>43.191821623895663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13.844313120000001</v>
      </c>
      <c r="AH97">
        <v>9.5661599999999982</v>
      </c>
      <c r="AI97">
        <v>0</v>
      </c>
      <c r="AJ97">
        <v>0</v>
      </c>
      <c r="AK97">
        <v>11.593920000000001</v>
      </c>
      <c r="AL97">
        <v>41.611199999999997</v>
      </c>
      <c r="AM97">
        <v>0</v>
      </c>
      <c r="AN97">
        <v>0</v>
      </c>
      <c r="AO97">
        <v>0.38737440000000001</v>
      </c>
      <c r="AP97">
        <v>2.2505361551338487</v>
      </c>
      <c r="AQ97">
        <v>21.572980000000001</v>
      </c>
      <c r="AR97">
        <v>2.9093999999999993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688.14512156587523</v>
      </c>
      <c r="DN97">
        <v>23.631101959943337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254.80728940371279</v>
      </c>
      <c r="L98">
        <v>9.4230604067332244</v>
      </c>
      <c r="M98">
        <v>31.192829234658703</v>
      </c>
      <c r="N98">
        <v>40.421906260537263</v>
      </c>
      <c r="O98">
        <v>73.282950244647026</v>
      </c>
      <c r="P98">
        <v>17.491058906030855</v>
      </c>
      <c r="Q98">
        <v>4.3875999999999999</v>
      </c>
      <c r="R98">
        <v>14.737292051756006</v>
      </c>
      <c r="S98">
        <v>11.592563492063491</v>
      </c>
      <c r="T98">
        <v>0</v>
      </c>
      <c r="U98">
        <v>62.111637068688715</v>
      </c>
      <c r="V98">
        <v>8.5454332801701245</v>
      </c>
      <c r="W98">
        <v>19.330203877790836</v>
      </c>
      <c r="X98">
        <v>43.191821623895663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13.844313120000001</v>
      </c>
      <c r="AH98">
        <v>9.5661599999999982</v>
      </c>
      <c r="AI98">
        <v>0</v>
      </c>
      <c r="AJ98">
        <v>0</v>
      </c>
      <c r="AK98">
        <v>11.593920000000001</v>
      </c>
      <c r="AL98">
        <v>41.611199999999997</v>
      </c>
      <c r="AM98">
        <v>0</v>
      </c>
      <c r="AN98">
        <v>0</v>
      </c>
      <c r="AO98">
        <v>0.38737440000000001</v>
      </c>
      <c r="AP98">
        <v>2.2505361551338487</v>
      </c>
      <c r="AQ98">
        <v>21.572980000000001</v>
      </c>
      <c r="AR98">
        <v>2.9093999999999993</v>
      </c>
      <c r="AS98">
        <v>5.3172000000000006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689.28749212965749</v>
      </c>
      <c r="DN98">
        <v>23.670331396160996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6.1154283273253194</v>
      </c>
      <c r="L99">
        <f t="shared" si="2"/>
        <v>0.21767057974078624</v>
      </c>
      <c r="M99">
        <f t="shared" si="2"/>
        <v>1.286221430052517</v>
      </c>
      <c r="N99">
        <f t="shared" si="2"/>
        <v>0.89123900371441156</v>
      </c>
      <c r="O99">
        <f t="shared" si="2"/>
        <v>1.7280200615049304</v>
      </c>
      <c r="P99">
        <f t="shared" si="2"/>
        <v>0.41978541374474132</v>
      </c>
      <c r="Q99">
        <f t="shared" si="2"/>
        <v>0.10159064448659524</v>
      </c>
      <c r="R99">
        <f t="shared" si="2"/>
        <v>0.3560599300781877</v>
      </c>
      <c r="S99">
        <f t="shared" si="2"/>
        <v>0.26694206104274687</v>
      </c>
      <c r="T99">
        <f t="shared" si="2"/>
        <v>0</v>
      </c>
      <c r="U99">
        <f t="shared" si="2"/>
        <v>1.4906792896485281</v>
      </c>
      <c r="V99">
        <f t="shared" si="2"/>
        <v>0.21570107133944513</v>
      </c>
      <c r="W99">
        <f t="shared" si="2"/>
        <v>0.49981634766355215</v>
      </c>
      <c r="X99">
        <f t="shared" si="2"/>
        <v>1.0366037189734945</v>
      </c>
      <c r="Y99">
        <f t="shared" si="2"/>
        <v>0</v>
      </c>
      <c r="Z99">
        <f t="shared" si="2"/>
        <v>2.9138659599999998E-2</v>
      </c>
      <c r="AA99">
        <f t="shared" si="2"/>
        <v>5.9004916143838342E-2</v>
      </c>
      <c r="AB99">
        <f t="shared" si="2"/>
        <v>8.4956174999999939E-2</v>
      </c>
      <c r="AC99">
        <f t="shared" si="2"/>
        <v>2.1270179E-2</v>
      </c>
      <c r="AD99">
        <f t="shared" si="2"/>
        <v>7.6296299999999984E-2</v>
      </c>
      <c r="AE99">
        <f t="shared" si="2"/>
        <v>0.25331578999999949</v>
      </c>
      <c r="AF99">
        <f t="shared" si="2"/>
        <v>0.22883580000000039</v>
      </c>
      <c r="AG99">
        <f t="shared" si="2"/>
        <v>0.33226351487999983</v>
      </c>
      <c r="AH99">
        <f t="shared" si="2"/>
        <v>0.43255680000000024</v>
      </c>
      <c r="AI99">
        <f t="shared" si="2"/>
        <v>4.1802229699999992E-2</v>
      </c>
      <c r="AJ99">
        <f t="shared" si="2"/>
        <v>0</v>
      </c>
      <c r="AK99">
        <f t="shared" si="2"/>
        <v>0.27825408000000046</v>
      </c>
      <c r="AL99">
        <f t="shared" si="2"/>
        <v>0.32034122249999986</v>
      </c>
      <c r="AM99">
        <f t="shared" si="2"/>
        <v>2.9274683200000005E-2</v>
      </c>
      <c r="AN99">
        <f t="shared" si="2"/>
        <v>0</v>
      </c>
      <c r="AO99">
        <f t="shared" si="2"/>
        <v>1.1427544799999977E-2</v>
      </c>
      <c r="AP99">
        <f t="shared" si="2"/>
        <v>6.4939783390426054E-2</v>
      </c>
      <c r="AQ99">
        <f t="shared" si="2"/>
        <v>0.45504139999999998</v>
      </c>
      <c r="AR99">
        <f t="shared" si="2"/>
        <v>0.13407484999999997</v>
      </c>
      <c r="AS99">
        <f t="shared" si="2"/>
        <v>0.12010550413648544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17.080698534123236</v>
      </c>
      <c r="DN99">
        <f t="shared" ref="DN99" si="4">SUM(DN3:DN98)/4000</f>
        <v>0.51795877754278274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82.077447487962189</v>
      </c>
      <c r="L3">
        <v>35.002317417734524</v>
      </c>
      <c r="M3">
        <v>0</v>
      </c>
      <c r="N3">
        <v>14.408811998541211</v>
      </c>
      <c r="O3">
        <v>50.382674755352973</v>
      </c>
      <c r="P3">
        <v>43.85694249649368</v>
      </c>
      <c r="Q3">
        <v>0</v>
      </c>
      <c r="R3">
        <v>3.2790743370641411</v>
      </c>
      <c r="S3">
        <v>3.0001363383416804</v>
      </c>
      <c r="T3">
        <v>0</v>
      </c>
      <c r="U3">
        <v>330.95521253735768</v>
      </c>
      <c r="V3">
        <v>5.2652544910179637</v>
      </c>
      <c r="W3">
        <v>11.491175663311985</v>
      </c>
      <c r="X3">
        <v>24.978029028186793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4.1858595999999988</v>
      </c>
      <c r="AF3">
        <v>0</v>
      </c>
      <c r="AG3">
        <v>0</v>
      </c>
      <c r="AH3">
        <v>5.2918799999999999</v>
      </c>
      <c r="AI3">
        <v>0</v>
      </c>
      <c r="AJ3">
        <v>0</v>
      </c>
      <c r="AK3">
        <v>6.7038399999999996</v>
      </c>
      <c r="AL3">
        <v>0.59020000000000006</v>
      </c>
      <c r="AM3">
        <v>0</v>
      </c>
      <c r="AN3">
        <v>0</v>
      </c>
      <c r="AO3">
        <v>0.29870400000000003</v>
      </c>
      <c r="AP3">
        <v>3.0279337174844416</v>
      </c>
      <c r="AQ3">
        <v>0</v>
      </c>
      <c r="AR3">
        <v>12.618</v>
      </c>
      <c r="AS3">
        <v>8.1023902983942921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624.08457909412334</v>
      </c>
      <c r="DN3">
        <v>21.431305073120271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82.077447487962189</v>
      </c>
      <c r="L4">
        <v>35.002317417734524</v>
      </c>
      <c r="M4">
        <v>0</v>
      </c>
      <c r="N4">
        <v>14.408811998541211</v>
      </c>
      <c r="O4">
        <v>50.382674755352973</v>
      </c>
      <c r="P4">
        <v>43.85694249649368</v>
      </c>
      <c r="Q4">
        <v>0</v>
      </c>
      <c r="R4">
        <v>4.5595877736141217</v>
      </c>
      <c r="S4">
        <v>3.0001363383416804</v>
      </c>
      <c r="T4">
        <v>0</v>
      </c>
      <c r="U4">
        <v>330.95521253735768</v>
      </c>
      <c r="V4">
        <v>5.2652544910179637</v>
      </c>
      <c r="W4">
        <v>11.491175663311985</v>
      </c>
      <c r="X4">
        <v>24.978029028186793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4.1858595999999988</v>
      </c>
      <c r="AF4">
        <v>0</v>
      </c>
      <c r="AG4">
        <v>0</v>
      </c>
      <c r="AH4">
        <v>5.2918799999999999</v>
      </c>
      <c r="AI4">
        <v>0</v>
      </c>
      <c r="AJ4">
        <v>0</v>
      </c>
      <c r="AK4">
        <v>6.7038399999999996</v>
      </c>
      <c r="AL4">
        <v>0.59020000000000006</v>
      </c>
      <c r="AM4">
        <v>0</v>
      </c>
      <c r="AN4">
        <v>0</v>
      </c>
      <c r="AO4">
        <v>0.29870400000000003</v>
      </c>
      <c r="AP4">
        <v>3.0279337174844416</v>
      </c>
      <c r="AQ4">
        <v>0</v>
      </c>
      <c r="AR4">
        <v>12.618</v>
      </c>
      <c r="AS4">
        <v>8.1023902983942921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625.32257953963847</v>
      </c>
      <c r="DN4">
        <v>21.473818064155161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82.077447487962189</v>
      </c>
      <c r="L5">
        <v>35.002317417734524</v>
      </c>
      <c r="M5">
        <v>0</v>
      </c>
      <c r="N5">
        <v>14.408811998541211</v>
      </c>
      <c r="O5">
        <v>50.382674755352973</v>
      </c>
      <c r="P5">
        <v>43.85694249649368</v>
      </c>
      <c r="Q5">
        <v>0</v>
      </c>
      <c r="R5">
        <v>4.9954558034453544</v>
      </c>
      <c r="S5">
        <v>3.0001363383416804</v>
      </c>
      <c r="T5">
        <v>0</v>
      </c>
      <c r="U5">
        <v>330.95521253735768</v>
      </c>
      <c r="V5">
        <v>5.2652544910179637</v>
      </c>
      <c r="W5">
        <v>11.491175663311985</v>
      </c>
      <c r="X5">
        <v>24.978029028186793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4.1858595999999988</v>
      </c>
      <c r="AF5">
        <v>0</v>
      </c>
      <c r="AG5">
        <v>0</v>
      </c>
      <c r="AH5">
        <v>5.2918799999999999</v>
      </c>
      <c r="AI5">
        <v>0</v>
      </c>
      <c r="AJ5">
        <v>0</v>
      </c>
      <c r="AK5">
        <v>6.7038399999999996</v>
      </c>
      <c r="AL5">
        <v>0.59020000000000006</v>
      </c>
      <c r="AM5">
        <v>0</v>
      </c>
      <c r="AN5">
        <v>0</v>
      </c>
      <c r="AO5">
        <v>0.29870400000000003</v>
      </c>
      <c r="AP5">
        <v>3.0279337174844416</v>
      </c>
      <c r="AQ5">
        <v>0</v>
      </c>
      <c r="AR5">
        <v>2.2432000000000007</v>
      </c>
      <c r="AS5">
        <v>8.1023902983942921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615.71362011295219</v>
      </c>
      <c r="DN5">
        <v>21.143845520672635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82.077447487962189</v>
      </c>
      <c r="L6">
        <v>35.002317417734524</v>
      </c>
      <c r="M6">
        <v>0</v>
      </c>
      <c r="N6">
        <v>14.408811998541211</v>
      </c>
      <c r="O6">
        <v>50.382674755352973</v>
      </c>
      <c r="P6">
        <v>43.85694249649368</v>
      </c>
      <c r="Q6">
        <v>0</v>
      </c>
      <c r="R6">
        <v>4.9954558034453544</v>
      </c>
      <c r="S6">
        <v>3.0001363383416804</v>
      </c>
      <c r="T6">
        <v>0</v>
      </c>
      <c r="U6">
        <v>330.95521253735768</v>
      </c>
      <c r="V6">
        <v>5.2652544910179637</v>
      </c>
      <c r="W6">
        <v>11.491175663311985</v>
      </c>
      <c r="X6">
        <v>24.978029028186793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4.1858595999999988</v>
      </c>
      <c r="AF6">
        <v>0</v>
      </c>
      <c r="AG6">
        <v>0</v>
      </c>
      <c r="AH6">
        <v>5.2918799999999999</v>
      </c>
      <c r="AI6">
        <v>0</v>
      </c>
      <c r="AJ6">
        <v>0</v>
      </c>
      <c r="AK6">
        <v>6.7038399999999996</v>
      </c>
      <c r="AL6">
        <v>0.59020000000000006</v>
      </c>
      <c r="AM6">
        <v>0</v>
      </c>
      <c r="AN6">
        <v>0</v>
      </c>
      <c r="AO6">
        <v>0.29870400000000003</v>
      </c>
      <c r="AP6">
        <v>3.0279337174844416</v>
      </c>
      <c r="AQ6">
        <v>0</v>
      </c>
      <c r="AR6">
        <v>1.6824000000000003</v>
      </c>
      <c r="AS6">
        <v>8.1023902983942921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615.17143852056086</v>
      </c>
      <c r="DN6">
        <v>21.125227113063939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40.039093552289266</v>
      </c>
      <c r="L7">
        <v>35.002317417734524</v>
      </c>
      <c r="M7">
        <v>0</v>
      </c>
      <c r="N7">
        <v>14.408811998541211</v>
      </c>
      <c r="O7">
        <v>45.676879704797045</v>
      </c>
      <c r="P7">
        <v>43.85694249649368</v>
      </c>
      <c r="Q7">
        <v>0</v>
      </c>
      <c r="R7">
        <v>7.6737338262476902</v>
      </c>
      <c r="S7">
        <v>3.0001363383416804</v>
      </c>
      <c r="T7">
        <v>0</v>
      </c>
      <c r="U7">
        <v>330.95521253735768</v>
      </c>
      <c r="V7">
        <v>5.2652544910179637</v>
      </c>
      <c r="W7">
        <v>11.491175663311985</v>
      </c>
      <c r="X7">
        <v>24.978029028186793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4.1858595999999988</v>
      </c>
      <c r="AF7">
        <v>0</v>
      </c>
      <c r="AG7">
        <v>0</v>
      </c>
      <c r="AH7">
        <v>5.2918799999999999</v>
      </c>
      <c r="AI7">
        <v>0</v>
      </c>
      <c r="AJ7">
        <v>0</v>
      </c>
      <c r="AK7">
        <v>6.7038399999999996</v>
      </c>
      <c r="AL7">
        <v>0.59020000000000006</v>
      </c>
      <c r="AM7">
        <v>0</v>
      </c>
      <c r="AN7">
        <v>0</v>
      </c>
      <c r="AO7">
        <v>0.29870400000000003</v>
      </c>
      <c r="AP7">
        <v>3.0279337174844416</v>
      </c>
      <c r="AQ7">
        <v>0</v>
      </c>
      <c r="AR7">
        <v>1.6824000000000003</v>
      </c>
      <c r="AS7">
        <v>2.9044500000000002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567.5431860496966</v>
      </c>
      <c r="DN7">
        <v>19.489668322107402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39.999362221531449</v>
      </c>
      <c r="L8">
        <v>35.002317417734524</v>
      </c>
      <c r="M8">
        <v>0</v>
      </c>
      <c r="N8">
        <v>14.408811998541211</v>
      </c>
      <c r="O8">
        <v>45.676879704797045</v>
      </c>
      <c r="P8">
        <v>43.85694249649368</v>
      </c>
      <c r="Q8">
        <v>0</v>
      </c>
      <c r="R8">
        <v>7.6737338262476902</v>
      </c>
      <c r="S8">
        <v>3.0001363383416804</v>
      </c>
      <c r="T8">
        <v>0</v>
      </c>
      <c r="U8">
        <v>330.95521253735768</v>
      </c>
      <c r="V8">
        <v>5.2652544910179637</v>
      </c>
      <c r="W8">
        <v>11.491175663311985</v>
      </c>
      <c r="X8">
        <v>24.978029028186793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4.1858595999999988</v>
      </c>
      <c r="AF8">
        <v>0</v>
      </c>
      <c r="AG8">
        <v>0</v>
      </c>
      <c r="AH8">
        <v>5.2918799999999999</v>
      </c>
      <c r="AI8">
        <v>0</v>
      </c>
      <c r="AJ8">
        <v>0</v>
      </c>
      <c r="AK8">
        <v>6.7038399999999996</v>
      </c>
      <c r="AL8">
        <v>4.7216000000000014</v>
      </c>
      <c r="AM8">
        <v>0</v>
      </c>
      <c r="AN8">
        <v>0</v>
      </c>
      <c r="AO8">
        <v>0.29870400000000003</v>
      </c>
      <c r="AP8">
        <v>3.0279337174844416</v>
      </c>
      <c r="AQ8">
        <v>0</v>
      </c>
      <c r="AR8">
        <v>1.6824000000000003</v>
      </c>
      <c r="AS8">
        <v>2.3918999999999997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571.00347816847477</v>
      </c>
      <c r="DN8">
        <v>19.608494872571338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39.999362221531449</v>
      </c>
      <c r="L9">
        <v>35.002317417734524</v>
      </c>
      <c r="M9">
        <v>0</v>
      </c>
      <c r="N9">
        <v>14.408811998541211</v>
      </c>
      <c r="O9">
        <v>45.676879704797045</v>
      </c>
      <c r="P9">
        <v>43.85694249649368</v>
      </c>
      <c r="Q9">
        <v>0</v>
      </c>
      <c r="R9">
        <v>7.6737338262476902</v>
      </c>
      <c r="S9">
        <v>3.0001363383416804</v>
      </c>
      <c r="T9">
        <v>0</v>
      </c>
      <c r="U9">
        <v>330.95521253735768</v>
      </c>
      <c r="V9">
        <v>5.2652544910179637</v>
      </c>
      <c r="W9">
        <v>11.491175663311985</v>
      </c>
      <c r="X9">
        <v>24.978029028186793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4.1858595999999988</v>
      </c>
      <c r="AF9">
        <v>0</v>
      </c>
      <c r="AG9">
        <v>0</v>
      </c>
      <c r="AH9">
        <v>0</v>
      </c>
      <c r="AI9">
        <v>0</v>
      </c>
      <c r="AJ9">
        <v>0</v>
      </c>
      <c r="AK9">
        <v>6.7038399999999996</v>
      </c>
      <c r="AL9">
        <v>18.001100000000005</v>
      </c>
      <c r="AM9">
        <v>0</v>
      </c>
      <c r="AN9">
        <v>0</v>
      </c>
      <c r="AO9">
        <v>0.29870400000000003</v>
      </c>
      <c r="AP9">
        <v>1.3013575663412231</v>
      </c>
      <c r="AQ9">
        <v>0</v>
      </c>
      <c r="AR9">
        <v>1.6824000000000003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577.05675652836385</v>
      </c>
      <c r="DN9">
        <v>19.816260361539051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39.999362221531449</v>
      </c>
      <c r="L10">
        <v>35.002317417734524</v>
      </c>
      <c r="M10">
        <v>0</v>
      </c>
      <c r="N10">
        <v>14.408811998541211</v>
      </c>
      <c r="O10">
        <v>45.676879704797045</v>
      </c>
      <c r="P10">
        <v>43.85694249649368</v>
      </c>
      <c r="Q10">
        <v>0</v>
      </c>
      <c r="R10">
        <v>7.6737338262476902</v>
      </c>
      <c r="S10">
        <v>3.0001363383416804</v>
      </c>
      <c r="T10">
        <v>0</v>
      </c>
      <c r="U10">
        <v>330.95521253735768</v>
      </c>
      <c r="V10">
        <v>5.2652544910179637</v>
      </c>
      <c r="W10">
        <v>11.491175663311985</v>
      </c>
      <c r="X10">
        <v>24.978029028186793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6.7038399999999996</v>
      </c>
      <c r="AL10">
        <v>18.001100000000005</v>
      </c>
      <c r="AM10">
        <v>0</v>
      </c>
      <c r="AN10">
        <v>0</v>
      </c>
      <c r="AO10">
        <v>0.29870400000000003</v>
      </c>
      <c r="AP10">
        <v>1.3013575663412231</v>
      </c>
      <c r="AQ10">
        <v>0</v>
      </c>
      <c r="AR10">
        <v>1.6824000000000003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577.05675652836385</v>
      </c>
      <c r="DN10">
        <v>19.816260361539051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39.999362221531449</v>
      </c>
      <c r="L11">
        <v>35.002317417734524</v>
      </c>
      <c r="M11">
        <v>0</v>
      </c>
      <c r="N11">
        <v>14.408811998541211</v>
      </c>
      <c r="O11">
        <v>45.675453874538746</v>
      </c>
      <c r="P11">
        <v>43.85694249649368</v>
      </c>
      <c r="Q11">
        <v>0</v>
      </c>
      <c r="R11">
        <v>5.0054763511187605</v>
      </c>
      <c r="S11">
        <v>3.0001363383416804</v>
      </c>
      <c r="T11">
        <v>0</v>
      </c>
      <c r="U11">
        <v>330.95521253735768</v>
      </c>
      <c r="V11">
        <v>5.2652544910179637</v>
      </c>
      <c r="W11">
        <v>11.491175663311985</v>
      </c>
      <c r="X11">
        <v>24.978029028186793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6.7038399999999996</v>
      </c>
      <c r="AL11">
        <v>18.001100000000005</v>
      </c>
      <c r="AM11">
        <v>0</v>
      </c>
      <c r="AN11">
        <v>0</v>
      </c>
      <c r="AO11">
        <v>0.29870400000000003</v>
      </c>
      <c r="AP11">
        <v>1.3013575663412231</v>
      </c>
      <c r="AQ11">
        <v>0</v>
      </c>
      <c r="AR11">
        <v>1.6824000000000003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574.47570666722572</v>
      </c>
      <c r="DN11">
        <v>19.727626917289982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39.999362221531449</v>
      </c>
      <c r="L12">
        <v>35.002317417734524</v>
      </c>
      <c r="M12">
        <v>0</v>
      </c>
      <c r="N12">
        <v>14.408811998541211</v>
      </c>
      <c r="O12">
        <v>45.675453874538746</v>
      </c>
      <c r="P12">
        <v>43.85694249649368</v>
      </c>
      <c r="Q12">
        <v>0</v>
      </c>
      <c r="R12">
        <v>5.0054763511187605</v>
      </c>
      <c r="S12">
        <v>3.0001363383416804</v>
      </c>
      <c r="T12">
        <v>0</v>
      </c>
      <c r="U12">
        <v>330.95521253735768</v>
      </c>
      <c r="V12">
        <v>5.2652544910179637</v>
      </c>
      <c r="W12">
        <v>11.491175663311985</v>
      </c>
      <c r="X12">
        <v>24.978029028186793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6.7038399999999996</v>
      </c>
      <c r="AL12">
        <v>18.001100000000005</v>
      </c>
      <c r="AM12">
        <v>0</v>
      </c>
      <c r="AN12">
        <v>0</v>
      </c>
      <c r="AO12">
        <v>0.29870400000000003</v>
      </c>
      <c r="AP12">
        <v>1.3013575663412231</v>
      </c>
      <c r="AQ12">
        <v>0</v>
      </c>
      <c r="AR12">
        <v>1.6824000000000003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574.47570666722572</v>
      </c>
      <c r="DN12">
        <v>19.727626917289982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39.999362221531449</v>
      </c>
      <c r="L13">
        <v>35.002317417734524</v>
      </c>
      <c r="M13">
        <v>0</v>
      </c>
      <c r="N13">
        <v>14.408811998541211</v>
      </c>
      <c r="O13">
        <v>45.675453874538746</v>
      </c>
      <c r="P13">
        <v>43.85694249649368</v>
      </c>
      <c r="Q13">
        <v>0</v>
      </c>
      <c r="R13">
        <v>5.0054763511187605</v>
      </c>
      <c r="S13">
        <v>3.0001363383416804</v>
      </c>
      <c r="T13">
        <v>0</v>
      </c>
      <c r="U13">
        <v>330.95521253735768</v>
      </c>
      <c r="V13">
        <v>5.2652544910179637</v>
      </c>
      <c r="W13">
        <v>11.491175663311985</v>
      </c>
      <c r="X13">
        <v>24.978029028186793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6.7038399999999996</v>
      </c>
      <c r="AL13">
        <v>3.8363000000000009</v>
      </c>
      <c r="AM13">
        <v>0</v>
      </c>
      <c r="AN13">
        <v>0</v>
      </c>
      <c r="AO13">
        <v>0.29870400000000003</v>
      </c>
      <c r="AP13">
        <v>1.3013575663412231</v>
      </c>
      <c r="AQ13">
        <v>0</v>
      </c>
      <c r="AR13">
        <v>1.6824000000000003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560.78117797643404</v>
      </c>
      <c r="DN13">
        <v>19.257355608081717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39.999362221531449</v>
      </c>
      <c r="L14">
        <v>35.002317417734524</v>
      </c>
      <c r="M14">
        <v>0</v>
      </c>
      <c r="N14">
        <v>14.408811998541211</v>
      </c>
      <c r="O14">
        <v>45.675453874538746</v>
      </c>
      <c r="P14">
        <v>43.85694249649368</v>
      </c>
      <c r="Q14">
        <v>0</v>
      </c>
      <c r="R14">
        <v>5.0054763511187605</v>
      </c>
      <c r="S14">
        <v>3.0001363383416804</v>
      </c>
      <c r="T14">
        <v>0</v>
      </c>
      <c r="U14">
        <v>330.95521253735768</v>
      </c>
      <c r="V14">
        <v>5.2652544910179637</v>
      </c>
      <c r="W14">
        <v>11.491175663311985</v>
      </c>
      <c r="X14">
        <v>24.978029028186793</v>
      </c>
      <c r="Y14">
        <v>0</v>
      </c>
      <c r="Z14">
        <v>0.27940000000000004</v>
      </c>
      <c r="AA14">
        <v>0</v>
      </c>
      <c r="AB14">
        <v>0</v>
      </c>
      <c r="AC14">
        <v>0</v>
      </c>
      <c r="AD14">
        <v>0</v>
      </c>
      <c r="AE14">
        <v>4.1858595999999988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6.7038399999999996</v>
      </c>
      <c r="AL14">
        <v>0.59020000000000006</v>
      </c>
      <c r="AM14">
        <v>0</v>
      </c>
      <c r="AN14">
        <v>0</v>
      </c>
      <c r="AO14">
        <v>0.29870400000000003</v>
      </c>
      <c r="AP14">
        <v>1.3013575663412231</v>
      </c>
      <c r="AQ14">
        <v>0</v>
      </c>
      <c r="AR14">
        <v>1.6824000000000003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557.91297231485055</v>
      </c>
      <c r="DN14">
        <v>19.158861269665191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39.999362221531449</v>
      </c>
      <c r="L15">
        <v>35.002317417734524</v>
      </c>
      <c r="M15">
        <v>0</v>
      </c>
      <c r="N15">
        <v>14.408811998541211</v>
      </c>
      <c r="O15">
        <v>45.675453874538746</v>
      </c>
      <c r="P15">
        <v>43.85694249649368</v>
      </c>
      <c r="Q15">
        <v>0</v>
      </c>
      <c r="R15">
        <v>5.0054763511187605</v>
      </c>
      <c r="S15">
        <v>3.0001363383416804</v>
      </c>
      <c r="T15">
        <v>0</v>
      </c>
      <c r="U15">
        <v>330.95521253735768</v>
      </c>
      <c r="V15">
        <v>5.2652544910179637</v>
      </c>
      <c r="W15">
        <v>11.491175663311985</v>
      </c>
      <c r="X15">
        <v>24.978029028186793</v>
      </c>
      <c r="Y15">
        <v>0</v>
      </c>
      <c r="Z15">
        <v>0.27940000000000004</v>
      </c>
      <c r="AA15">
        <v>0</v>
      </c>
      <c r="AB15">
        <v>0</v>
      </c>
      <c r="AC15">
        <v>0</v>
      </c>
      <c r="AD15">
        <v>0</v>
      </c>
      <c r="AE15">
        <v>4.1858595999999988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6.7038399999999996</v>
      </c>
      <c r="AL15">
        <v>0.59020000000000006</v>
      </c>
      <c r="AM15">
        <v>0</v>
      </c>
      <c r="AN15">
        <v>0</v>
      </c>
      <c r="AO15">
        <v>0.29870400000000003</v>
      </c>
      <c r="AP15">
        <v>1.3013575663412231</v>
      </c>
      <c r="AQ15">
        <v>0</v>
      </c>
      <c r="AR15">
        <v>1.6824000000000003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557.91297231485055</v>
      </c>
      <c r="DN15">
        <v>19.158861269665191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39.999362221531449</v>
      </c>
      <c r="L16">
        <v>35.002317417734524</v>
      </c>
      <c r="M16">
        <v>0</v>
      </c>
      <c r="N16">
        <v>14.408811998541211</v>
      </c>
      <c r="O16">
        <v>45.675453874538746</v>
      </c>
      <c r="P16">
        <v>43.85694249649368</v>
      </c>
      <c r="Q16">
        <v>0</v>
      </c>
      <c r="R16">
        <v>5.0054763511187605</v>
      </c>
      <c r="S16">
        <v>3.0001363383416804</v>
      </c>
      <c r="T16">
        <v>0</v>
      </c>
      <c r="U16">
        <v>330.95521253735768</v>
      </c>
      <c r="V16">
        <v>5.2652544910179637</v>
      </c>
      <c r="W16">
        <v>11.491175663311985</v>
      </c>
      <c r="X16">
        <v>24.978029028186793</v>
      </c>
      <c r="Y16">
        <v>0</v>
      </c>
      <c r="Z16">
        <v>0.27940000000000004</v>
      </c>
      <c r="AA16">
        <v>0</v>
      </c>
      <c r="AB16">
        <v>0</v>
      </c>
      <c r="AC16">
        <v>0</v>
      </c>
      <c r="AD16">
        <v>0</v>
      </c>
      <c r="AE16">
        <v>4.1858595999999988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6.7038399999999996</v>
      </c>
      <c r="AL16">
        <v>0.59020000000000006</v>
      </c>
      <c r="AM16">
        <v>0</v>
      </c>
      <c r="AN16">
        <v>0</v>
      </c>
      <c r="AO16">
        <v>0.29870400000000003</v>
      </c>
      <c r="AP16">
        <v>1.3013575663412231</v>
      </c>
      <c r="AQ16">
        <v>0</v>
      </c>
      <c r="AR16">
        <v>1.6824000000000003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557.91297231485055</v>
      </c>
      <c r="DN16">
        <v>19.158861269665191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39.999362221531449</v>
      </c>
      <c r="L17">
        <v>35.002317417734524</v>
      </c>
      <c r="M17">
        <v>0</v>
      </c>
      <c r="N17">
        <v>14.408811998541211</v>
      </c>
      <c r="O17">
        <v>45.675453874538746</v>
      </c>
      <c r="P17">
        <v>43.85694249649368</v>
      </c>
      <c r="Q17">
        <v>0</v>
      </c>
      <c r="R17">
        <v>5.0054763511187605</v>
      </c>
      <c r="S17">
        <v>3.0001363383416804</v>
      </c>
      <c r="T17">
        <v>0</v>
      </c>
      <c r="U17">
        <v>330.95521253735768</v>
      </c>
      <c r="V17">
        <v>5.2652544910179637</v>
      </c>
      <c r="W17">
        <v>11.491175663311985</v>
      </c>
      <c r="X17">
        <v>24.978029028186793</v>
      </c>
      <c r="Y17">
        <v>0</v>
      </c>
      <c r="Z17">
        <v>0.27940000000000004</v>
      </c>
      <c r="AA17">
        <v>0</v>
      </c>
      <c r="AB17">
        <v>0</v>
      </c>
      <c r="AC17">
        <v>0</v>
      </c>
      <c r="AD17">
        <v>0</v>
      </c>
      <c r="AE17">
        <v>4.1858595999999988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6.7038399999999996</v>
      </c>
      <c r="AL17">
        <v>0.59020000000000006</v>
      </c>
      <c r="AM17">
        <v>0</v>
      </c>
      <c r="AN17">
        <v>0</v>
      </c>
      <c r="AO17">
        <v>0.29870400000000003</v>
      </c>
      <c r="AP17">
        <v>1.3013575663412231</v>
      </c>
      <c r="AQ17">
        <v>0</v>
      </c>
      <c r="AR17">
        <v>1.6824000000000003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557.91297231485055</v>
      </c>
      <c r="DN17">
        <v>19.158861269665191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39.999362221531449</v>
      </c>
      <c r="L18">
        <v>35.002317417734524</v>
      </c>
      <c r="M18">
        <v>0</v>
      </c>
      <c r="N18">
        <v>14.408811998541211</v>
      </c>
      <c r="O18">
        <v>45.675453874538746</v>
      </c>
      <c r="P18">
        <v>43.85694249649368</v>
      </c>
      <c r="Q18">
        <v>0</v>
      </c>
      <c r="R18">
        <v>5.0054763511187605</v>
      </c>
      <c r="S18">
        <v>3.0001363383416804</v>
      </c>
      <c r="T18">
        <v>0</v>
      </c>
      <c r="U18">
        <v>330.95521253735768</v>
      </c>
      <c r="V18">
        <v>5.2652544910179637</v>
      </c>
      <c r="W18">
        <v>11.491175663311985</v>
      </c>
      <c r="X18">
        <v>24.978029028186793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0</v>
      </c>
      <c r="AE18">
        <v>4.1858595999999988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6.7038399999999996</v>
      </c>
      <c r="AL18">
        <v>0.59020000000000006</v>
      </c>
      <c r="AM18">
        <v>0</v>
      </c>
      <c r="AN18">
        <v>0</v>
      </c>
      <c r="AO18">
        <v>0.29870400000000003</v>
      </c>
      <c r="AP18">
        <v>1.3013575663412231</v>
      </c>
      <c r="AQ18">
        <v>0</v>
      </c>
      <c r="AR18">
        <v>1.6824000000000003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557.91297231485055</v>
      </c>
      <c r="DN18">
        <v>19.158861269665191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39.999362221531449</v>
      </c>
      <c r="L19">
        <v>35.002317417734524</v>
      </c>
      <c r="M19">
        <v>0</v>
      </c>
      <c r="N19">
        <v>14.408811998541211</v>
      </c>
      <c r="O19">
        <v>45.675453874538746</v>
      </c>
      <c r="P19">
        <v>43.85694249649368</v>
      </c>
      <c r="Q19">
        <v>0</v>
      </c>
      <c r="R19">
        <v>5.0054763511187605</v>
      </c>
      <c r="S19">
        <v>3.0001363383416804</v>
      </c>
      <c r="T19">
        <v>0</v>
      </c>
      <c r="U19">
        <v>330.95521253735768</v>
      </c>
      <c r="V19">
        <v>5.2652544910179637</v>
      </c>
      <c r="W19">
        <v>11.491175663311985</v>
      </c>
      <c r="X19">
        <v>24.978029028186793</v>
      </c>
      <c r="Y19">
        <v>0</v>
      </c>
      <c r="Z19">
        <v>0.27940000000000004</v>
      </c>
      <c r="AA19">
        <v>0</v>
      </c>
      <c r="AB19">
        <v>0</v>
      </c>
      <c r="AC19">
        <v>0</v>
      </c>
      <c r="AD19">
        <v>0</v>
      </c>
      <c r="AE19">
        <v>4.1858595999999988</v>
      </c>
      <c r="AF19">
        <v>0</v>
      </c>
      <c r="AG19">
        <v>0</v>
      </c>
      <c r="AH19">
        <v>5.7729600000000012</v>
      </c>
      <c r="AI19">
        <v>0</v>
      </c>
      <c r="AJ19">
        <v>0</v>
      </c>
      <c r="AK19">
        <v>6.7038399999999996</v>
      </c>
      <c r="AL19">
        <v>3.3936500000000005</v>
      </c>
      <c r="AM19">
        <v>0</v>
      </c>
      <c r="AN19">
        <v>0</v>
      </c>
      <c r="AO19">
        <v>0.29870400000000003</v>
      </c>
      <c r="AP19">
        <v>1.3013575663412231</v>
      </c>
      <c r="AQ19">
        <v>0</v>
      </c>
      <c r="AR19">
        <v>1.6824000000000003</v>
      </c>
      <c r="AS19">
        <v>1.3668000000000002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565.21357843676492</v>
      </c>
      <c r="DN19">
        <v>19.409565147750907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39.999362221531449</v>
      </c>
      <c r="L20">
        <v>35.002317417734524</v>
      </c>
      <c r="M20">
        <v>0</v>
      </c>
      <c r="N20">
        <v>14.408811998541211</v>
      </c>
      <c r="O20">
        <v>45.675453874538746</v>
      </c>
      <c r="P20">
        <v>43.85694249649368</v>
      </c>
      <c r="Q20">
        <v>0</v>
      </c>
      <c r="R20">
        <v>5.0054763511187605</v>
      </c>
      <c r="S20">
        <v>3.0001363383416804</v>
      </c>
      <c r="T20">
        <v>0</v>
      </c>
      <c r="U20">
        <v>330.95521253735768</v>
      </c>
      <c r="V20">
        <v>5.2652544910179637</v>
      </c>
      <c r="W20">
        <v>11.491175663311985</v>
      </c>
      <c r="X20">
        <v>24.978029028186793</v>
      </c>
      <c r="Y20">
        <v>0</v>
      </c>
      <c r="Z20">
        <v>0.27940000000000004</v>
      </c>
      <c r="AA20">
        <v>0</v>
      </c>
      <c r="AB20">
        <v>0</v>
      </c>
      <c r="AC20">
        <v>0</v>
      </c>
      <c r="AD20">
        <v>0</v>
      </c>
      <c r="AE20">
        <v>4.1858595999999988</v>
      </c>
      <c r="AF20">
        <v>0</v>
      </c>
      <c r="AG20">
        <v>0</v>
      </c>
      <c r="AH20">
        <v>5.7729600000000012</v>
      </c>
      <c r="AI20">
        <v>0</v>
      </c>
      <c r="AJ20">
        <v>0</v>
      </c>
      <c r="AK20">
        <v>6.7038399999999996</v>
      </c>
      <c r="AL20">
        <v>3.3936500000000005</v>
      </c>
      <c r="AM20">
        <v>0</v>
      </c>
      <c r="AN20">
        <v>0</v>
      </c>
      <c r="AO20">
        <v>0.29870400000000003</v>
      </c>
      <c r="AP20">
        <v>1.3013575663412231</v>
      </c>
      <c r="AQ20">
        <v>0</v>
      </c>
      <c r="AR20">
        <v>1.6824000000000003</v>
      </c>
      <c r="AS20">
        <v>1.3668000000000002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565.21357843676492</v>
      </c>
      <c r="DN20">
        <v>19.409565147750907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39.999362221531449</v>
      </c>
      <c r="L21">
        <v>35.002317417734524</v>
      </c>
      <c r="M21">
        <v>0</v>
      </c>
      <c r="N21">
        <v>18.235523473502305</v>
      </c>
      <c r="O21">
        <v>45.675453874538746</v>
      </c>
      <c r="P21">
        <v>43.85694249649368</v>
      </c>
      <c r="Q21">
        <v>0</v>
      </c>
      <c r="R21">
        <v>5.0054763511187605</v>
      </c>
      <c r="S21">
        <v>3.0001363383416804</v>
      </c>
      <c r="T21">
        <v>0</v>
      </c>
      <c r="U21">
        <v>330.95521253735768</v>
      </c>
      <c r="V21">
        <v>5.2652544910179637</v>
      </c>
      <c r="W21">
        <v>11.491175663311985</v>
      </c>
      <c r="X21">
        <v>24.978029028186793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</v>
      </c>
      <c r="AE21">
        <v>4.1858595999999988</v>
      </c>
      <c r="AF21">
        <v>0</v>
      </c>
      <c r="AG21">
        <v>0</v>
      </c>
      <c r="AH21">
        <v>5.7729600000000012</v>
      </c>
      <c r="AI21">
        <v>0</v>
      </c>
      <c r="AJ21">
        <v>0</v>
      </c>
      <c r="AK21">
        <v>6.7038399999999996</v>
      </c>
      <c r="AL21">
        <v>3.3936500000000005</v>
      </c>
      <c r="AM21">
        <v>0</v>
      </c>
      <c r="AN21">
        <v>0</v>
      </c>
      <c r="AO21">
        <v>0.29870400000000003</v>
      </c>
      <c r="AP21">
        <v>1.3013575663412231</v>
      </c>
      <c r="AQ21">
        <v>0</v>
      </c>
      <c r="AR21">
        <v>1.6824000000000003</v>
      </c>
      <c r="AS21">
        <v>1.3668000000000002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568.91324309075719</v>
      </c>
      <c r="DN21">
        <v>19.536611968719615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39.999362221531449</v>
      </c>
      <c r="L22">
        <v>32.861853673689424</v>
      </c>
      <c r="M22">
        <v>0</v>
      </c>
      <c r="N22">
        <v>19.538970687105014</v>
      </c>
      <c r="O22">
        <v>45.675453874538746</v>
      </c>
      <c r="P22">
        <v>43.85694249649368</v>
      </c>
      <c r="Q22">
        <v>0</v>
      </c>
      <c r="R22">
        <v>5.0054763511187605</v>
      </c>
      <c r="S22">
        <v>3.0001363383416804</v>
      </c>
      <c r="T22">
        <v>0</v>
      </c>
      <c r="U22">
        <v>330.95521253735768</v>
      </c>
      <c r="V22">
        <v>5.2652544910179637</v>
      </c>
      <c r="W22">
        <v>11.491175663311985</v>
      </c>
      <c r="X22">
        <v>24.978029028186793</v>
      </c>
      <c r="Y22">
        <v>0</v>
      </c>
      <c r="Z22">
        <v>0.27940000000000004</v>
      </c>
      <c r="AA22">
        <v>0</v>
      </c>
      <c r="AB22">
        <v>3.3453680000000015</v>
      </c>
      <c r="AC22">
        <v>0</v>
      </c>
      <c r="AD22">
        <v>0</v>
      </c>
      <c r="AE22">
        <v>4.1858595999999988</v>
      </c>
      <c r="AF22">
        <v>0</v>
      </c>
      <c r="AG22">
        <v>0</v>
      </c>
      <c r="AH22">
        <v>5.7729600000000012</v>
      </c>
      <c r="AI22">
        <v>0</v>
      </c>
      <c r="AJ22">
        <v>0</v>
      </c>
      <c r="AK22">
        <v>6.7038399999999996</v>
      </c>
      <c r="AL22">
        <v>3.3936500000000005</v>
      </c>
      <c r="AM22">
        <v>0</v>
      </c>
      <c r="AN22">
        <v>0</v>
      </c>
      <c r="AO22">
        <v>0.29870400000000003</v>
      </c>
      <c r="AP22">
        <v>1.3013575663412231</v>
      </c>
      <c r="AQ22">
        <v>0</v>
      </c>
      <c r="AR22">
        <v>1.6824000000000003</v>
      </c>
      <c r="AS22">
        <v>1.3668000000000002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571.33831738224421</v>
      </c>
      <c r="DN22">
        <v>19.619889146790396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39.999362221531449</v>
      </c>
      <c r="L23">
        <v>35.002074665146765</v>
      </c>
      <c r="M23">
        <v>0</v>
      </c>
      <c r="N23">
        <v>19.538970687105014</v>
      </c>
      <c r="O23">
        <v>45.675453874538746</v>
      </c>
      <c r="P23">
        <v>43.85694249649368</v>
      </c>
      <c r="Q23">
        <v>0</v>
      </c>
      <c r="R23">
        <v>5.0054763511187605</v>
      </c>
      <c r="S23">
        <v>3.0001363383416804</v>
      </c>
      <c r="T23">
        <v>0</v>
      </c>
      <c r="U23">
        <v>330.95521253735768</v>
      </c>
      <c r="V23">
        <v>5.2652544910179637</v>
      </c>
      <c r="W23">
        <v>11.491175663311985</v>
      </c>
      <c r="X23">
        <v>24.978029028186793</v>
      </c>
      <c r="Y23">
        <v>0</v>
      </c>
      <c r="Z23">
        <v>0.27940000000000004</v>
      </c>
      <c r="AA23">
        <v>0</v>
      </c>
      <c r="AB23">
        <v>3.3453680000000015</v>
      </c>
      <c r="AC23">
        <v>0</v>
      </c>
      <c r="AD23">
        <v>0.33549999999999996</v>
      </c>
      <c r="AE23">
        <v>8.3717191999999976</v>
      </c>
      <c r="AF23">
        <v>0</v>
      </c>
      <c r="AG23">
        <v>0</v>
      </c>
      <c r="AH23">
        <v>10.102680000000001</v>
      </c>
      <c r="AI23">
        <v>0</v>
      </c>
      <c r="AJ23">
        <v>0</v>
      </c>
      <c r="AK23">
        <v>6.7038399999999996</v>
      </c>
      <c r="AL23">
        <v>3.3936500000000005</v>
      </c>
      <c r="AM23">
        <v>0</v>
      </c>
      <c r="AN23">
        <v>0</v>
      </c>
      <c r="AO23">
        <v>0.29870400000000003</v>
      </c>
      <c r="AP23">
        <v>1.3013575663412231</v>
      </c>
      <c r="AQ23">
        <v>0</v>
      </c>
      <c r="AR23">
        <v>1.6824000000000003</v>
      </c>
      <c r="AS23">
        <v>1.3668000000000002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581.96470685940221</v>
      </c>
      <c r="DN23">
        <v>19.984800261089607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82.077447487962189</v>
      </c>
      <c r="L24">
        <v>35.002013815090336</v>
      </c>
      <c r="M24">
        <v>0</v>
      </c>
      <c r="N24">
        <v>20.509631646380523</v>
      </c>
      <c r="O24">
        <v>45.675453874538746</v>
      </c>
      <c r="P24">
        <v>43.85694249649368</v>
      </c>
      <c r="Q24">
        <v>0</v>
      </c>
      <c r="R24">
        <v>5.0054763511187605</v>
      </c>
      <c r="S24">
        <v>3.0001048791609675</v>
      </c>
      <c r="T24">
        <v>0</v>
      </c>
      <c r="U24">
        <v>330.95521253735768</v>
      </c>
      <c r="V24">
        <v>5.2652544910179637</v>
      </c>
      <c r="W24">
        <v>11.491175663311985</v>
      </c>
      <c r="X24">
        <v>24.978029028186793</v>
      </c>
      <c r="Y24">
        <v>0</v>
      </c>
      <c r="Z24">
        <v>0.27940000000000004</v>
      </c>
      <c r="AA24">
        <v>0</v>
      </c>
      <c r="AB24">
        <v>3.3453680000000015</v>
      </c>
      <c r="AC24">
        <v>0</v>
      </c>
      <c r="AD24">
        <v>2.3149499999999996</v>
      </c>
      <c r="AE24">
        <v>8.3717191999999976</v>
      </c>
      <c r="AF24">
        <v>0</v>
      </c>
      <c r="AG24">
        <v>0</v>
      </c>
      <c r="AH24">
        <v>10.102680000000001</v>
      </c>
      <c r="AI24">
        <v>0</v>
      </c>
      <c r="AJ24">
        <v>0</v>
      </c>
      <c r="AK24">
        <v>6.7038399999999996</v>
      </c>
      <c r="AL24">
        <v>3.3936500000000005</v>
      </c>
      <c r="AM24">
        <v>0</v>
      </c>
      <c r="AN24">
        <v>0</v>
      </c>
      <c r="AO24">
        <v>0.29870400000000003</v>
      </c>
      <c r="AP24">
        <v>1.3013575663412231</v>
      </c>
      <c r="AQ24">
        <v>0</v>
      </c>
      <c r="AR24">
        <v>1.6824000000000003</v>
      </c>
      <c r="AS24">
        <v>1.3668000000000002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625.4978777560674</v>
      </c>
      <c r="DN24">
        <v>21.479733280893587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82.077447487962189</v>
      </c>
      <c r="L25">
        <v>65.22502305097629</v>
      </c>
      <c r="M25">
        <v>0</v>
      </c>
      <c r="N25">
        <v>20.509631646380523</v>
      </c>
      <c r="O25">
        <v>50.382674755352973</v>
      </c>
      <c r="P25">
        <v>43.85694249649368</v>
      </c>
      <c r="Q25">
        <v>2.2125922565320666</v>
      </c>
      <c r="R25">
        <v>8.5321164510166358</v>
      </c>
      <c r="S25">
        <v>6.7035612700901606</v>
      </c>
      <c r="T25">
        <v>0</v>
      </c>
      <c r="U25">
        <v>330.95521253735768</v>
      </c>
      <c r="V25">
        <v>5.2652544910179637</v>
      </c>
      <c r="W25">
        <v>11.491175663311985</v>
      </c>
      <c r="X25">
        <v>24.978029028186793</v>
      </c>
      <c r="Y25">
        <v>0</v>
      </c>
      <c r="Z25">
        <v>0.27940000000000004</v>
      </c>
      <c r="AA25">
        <v>0</v>
      </c>
      <c r="AB25">
        <v>3.3453680000000015</v>
      </c>
      <c r="AC25">
        <v>0</v>
      </c>
      <c r="AD25">
        <v>2.3149499999999996</v>
      </c>
      <c r="AE25">
        <v>8.3717191999999976</v>
      </c>
      <c r="AF25">
        <v>0</v>
      </c>
      <c r="AG25">
        <v>0</v>
      </c>
      <c r="AH25">
        <v>15.154020000000001</v>
      </c>
      <c r="AI25">
        <v>0</v>
      </c>
      <c r="AJ25">
        <v>0</v>
      </c>
      <c r="AK25">
        <v>6.7038399999999996</v>
      </c>
      <c r="AL25">
        <v>3.3936500000000005</v>
      </c>
      <c r="AM25">
        <v>0</v>
      </c>
      <c r="AN25">
        <v>0</v>
      </c>
      <c r="AO25">
        <v>0.29870400000000003</v>
      </c>
      <c r="AP25">
        <v>1.3013575663412231</v>
      </c>
      <c r="AQ25">
        <v>0</v>
      </c>
      <c r="AR25">
        <v>1.6824000000000003</v>
      </c>
      <c r="AS25">
        <v>1.3668000000000002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673.28125114021884</v>
      </c>
      <c r="DN25">
        <v>23.120618760801474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82.077447487962189</v>
      </c>
      <c r="L26">
        <v>65.22502305097629</v>
      </c>
      <c r="M26">
        <v>0</v>
      </c>
      <c r="N26">
        <v>22.113079391490373</v>
      </c>
      <c r="O26">
        <v>50.382674755352973</v>
      </c>
      <c r="P26">
        <v>43.85694249649368</v>
      </c>
      <c r="Q26">
        <v>2.544037267080745</v>
      </c>
      <c r="R26">
        <v>8.5321164510166358</v>
      </c>
      <c r="S26">
        <v>6.7035612700901606</v>
      </c>
      <c r="T26">
        <v>0</v>
      </c>
      <c r="U26">
        <v>330.95521253735768</v>
      </c>
      <c r="V26">
        <v>5.2652544910179637</v>
      </c>
      <c r="W26">
        <v>11.491175663311985</v>
      </c>
      <c r="X26">
        <v>24.978029028186793</v>
      </c>
      <c r="Y26">
        <v>0</v>
      </c>
      <c r="Z26">
        <v>0.27940000000000004</v>
      </c>
      <c r="AA26">
        <v>1.7858103799901544</v>
      </c>
      <c r="AB26">
        <v>3.3453680000000015</v>
      </c>
      <c r="AC26">
        <v>0</v>
      </c>
      <c r="AD26">
        <v>4.6299000000000001</v>
      </c>
      <c r="AE26">
        <v>8.3717191999999976</v>
      </c>
      <c r="AF26">
        <v>0</v>
      </c>
      <c r="AG26">
        <v>0</v>
      </c>
      <c r="AH26">
        <v>21.648600000000005</v>
      </c>
      <c r="AI26">
        <v>0.96990000000000021</v>
      </c>
      <c r="AJ26">
        <v>0</v>
      </c>
      <c r="AK26">
        <v>6.7038399999999996</v>
      </c>
      <c r="AL26">
        <v>3.3936500000000005</v>
      </c>
      <c r="AM26">
        <v>1.32054</v>
      </c>
      <c r="AN26">
        <v>0</v>
      </c>
      <c r="AO26">
        <v>0.29870400000000003</v>
      </c>
      <c r="AP26">
        <v>1.3013575663412231</v>
      </c>
      <c r="AQ26">
        <v>0</v>
      </c>
      <c r="AR26">
        <v>1.6824000000000003</v>
      </c>
      <c r="AS26">
        <v>1.3668000000000002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687.60983764308605</v>
      </c>
      <c r="DN26">
        <v>23.612705393583056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82.077447487962189</v>
      </c>
      <c r="L27">
        <v>65.22502305097629</v>
      </c>
      <c r="M27">
        <v>0</v>
      </c>
      <c r="N27">
        <v>22.113079391490373</v>
      </c>
      <c r="O27">
        <v>50.382674755352973</v>
      </c>
      <c r="P27">
        <v>43.85694249649368</v>
      </c>
      <c r="Q27">
        <v>2.544037267080745</v>
      </c>
      <c r="R27">
        <v>8.5321164510166358</v>
      </c>
      <c r="S27">
        <v>6.7035612700901606</v>
      </c>
      <c r="T27">
        <v>0</v>
      </c>
      <c r="U27">
        <v>330.95521253735768</v>
      </c>
      <c r="V27">
        <v>5.2652544910179637</v>
      </c>
      <c r="W27">
        <v>11.491175663311985</v>
      </c>
      <c r="X27">
        <v>24.978029028186793</v>
      </c>
      <c r="Y27">
        <v>0</v>
      </c>
      <c r="Z27">
        <v>0.83820000000000006</v>
      </c>
      <c r="AA27">
        <v>3.5716207599803087</v>
      </c>
      <c r="AB27">
        <v>6.6907360000000011</v>
      </c>
      <c r="AC27">
        <v>0</v>
      </c>
      <c r="AD27">
        <v>6.9448499999999997</v>
      </c>
      <c r="AE27">
        <v>12.557578800000002</v>
      </c>
      <c r="AF27">
        <v>0</v>
      </c>
      <c r="AG27">
        <v>0</v>
      </c>
      <c r="AH27">
        <v>28.864800000000006</v>
      </c>
      <c r="AI27">
        <v>4.1524652000000009</v>
      </c>
      <c r="AJ27">
        <v>0</v>
      </c>
      <c r="AK27">
        <v>6.7038399999999996</v>
      </c>
      <c r="AL27">
        <v>3.3936500000000005</v>
      </c>
      <c r="AM27">
        <v>2.6817120000000001</v>
      </c>
      <c r="AN27">
        <v>0</v>
      </c>
      <c r="AO27">
        <v>0.29870400000000003</v>
      </c>
      <c r="AP27">
        <v>1.3013575663412231</v>
      </c>
      <c r="AQ27">
        <v>0</v>
      </c>
      <c r="AR27">
        <v>1.6824000000000003</v>
      </c>
      <c r="AS27">
        <v>1.3668000000000002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710.76535814457429</v>
      </c>
      <c r="DN27">
        <v>24.407910072084825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82.077447487962189</v>
      </c>
      <c r="L28">
        <v>65.22502305097629</v>
      </c>
      <c r="M28">
        <v>0</v>
      </c>
      <c r="N28">
        <v>23.376025626615718</v>
      </c>
      <c r="O28">
        <v>50.382674755352973</v>
      </c>
      <c r="P28">
        <v>43.85694249649368</v>
      </c>
      <c r="Q28">
        <v>2.544037267080745</v>
      </c>
      <c r="R28">
        <v>8.5321164510166358</v>
      </c>
      <c r="S28">
        <v>6.7035612700901606</v>
      </c>
      <c r="T28">
        <v>0</v>
      </c>
      <c r="U28">
        <v>330.95521253735768</v>
      </c>
      <c r="V28">
        <v>5.2652544910179637</v>
      </c>
      <c r="W28">
        <v>11.491175663311985</v>
      </c>
      <c r="X28">
        <v>24.978029028186793</v>
      </c>
      <c r="Y28">
        <v>0</v>
      </c>
      <c r="Z28">
        <v>4.9688495999999995</v>
      </c>
      <c r="AA28">
        <v>6.6215441055814726</v>
      </c>
      <c r="AB28">
        <v>10.036104000000002</v>
      </c>
      <c r="AC28">
        <v>4.9205309999999987</v>
      </c>
      <c r="AD28">
        <v>9.2812720000000013</v>
      </c>
      <c r="AE28">
        <v>12.557578800000002</v>
      </c>
      <c r="AF28">
        <v>0</v>
      </c>
      <c r="AG28">
        <v>0</v>
      </c>
      <c r="AH28">
        <v>33.67560000000001</v>
      </c>
      <c r="AI28">
        <v>8.3049304000000017</v>
      </c>
      <c r="AJ28">
        <v>0</v>
      </c>
      <c r="AK28">
        <v>6.7038399999999996</v>
      </c>
      <c r="AL28">
        <v>3.3936500000000005</v>
      </c>
      <c r="AM28">
        <v>4.0144416000000014</v>
      </c>
      <c r="AN28">
        <v>0</v>
      </c>
      <c r="AO28">
        <v>0.29870400000000003</v>
      </c>
      <c r="AP28">
        <v>1.3013575663412231</v>
      </c>
      <c r="AQ28">
        <v>0</v>
      </c>
      <c r="AR28">
        <v>2.8039999999999998</v>
      </c>
      <c r="AS28">
        <v>1.3668000000000002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740.21733791248278</v>
      </c>
      <c r="DN28">
        <v>25.419365284902977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82.077447487962189</v>
      </c>
      <c r="L29">
        <v>65.22502305097629</v>
      </c>
      <c r="M29">
        <v>0</v>
      </c>
      <c r="N29">
        <v>23.376025626615718</v>
      </c>
      <c r="O29">
        <v>50.382674755352973</v>
      </c>
      <c r="P29">
        <v>43.85694249649368</v>
      </c>
      <c r="Q29">
        <v>2.544037267080745</v>
      </c>
      <c r="R29">
        <v>8.5321164510166358</v>
      </c>
      <c r="S29">
        <v>6.7035612700901606</v>
      </c>
      <c r="T29">
        <v>0</v>
      </c>
      <c r="U29">
        <v>330.95521253735768</v>
      </c>
      <c r="V29">
        <v>5.2652544910179637</v>
      </c>
      <c r="W29">
        <v>11.491175663311985</v>
      </c>
      <c r="X29">
        <v>24.978029028186793</v>
      </c>
      <c r="Y29">
        <v>0</v>
      </c>
      <c r="Z29">
        <v>4.9688495999999995</v>
      </c>
      <c r="AA29">
        <v>10.032642584214353</v>
      </c>
      <c r="AB29">
        <v>10.036104000000002</v>
      </c>
      <c r="AC29">
        <v>4.9205309999999987</v>
      </c>
      <c r="AD29">
        <v>9.2812720000000013</v>
      </c>
      <c r="AE29">
        <v>12.557578800000002</v>
      </c>
      <c r="AF29">
        <v>0</v>
      </c>
      <c r="AG29">
        <v>0</v>
      </c>
      <c r="AH29">
        <v>33.67560000000001</v>
      </c>
      <c r="AI29">
        <v>8.3049304000000017</v>
      </c>
      <c r="AJ29">
        <v>0</v>
      </c>
      <c r="AK29">
        <v>6.7038399999999996</v>
      </c>
      <c r="AL29">
        <v>3.3936500000000005</v>
      </c>
      <c r="AM29">
        <v>4.0144416000000014</v>
      </c>
      <c r="AN29">
        <v>0</v>
      </c>
      <c r="AO29">
        <v>0.29870400000000003</v>
      </c>
      <c r="AP29">
        <v>1.3013575663412231</v>
      </c>
      <c r="AQ29">
        <v>0</v>
      </c>
      <c r="AR29">
        <v>12.618</v>
      </c>
      <c r="AS29">
        <v>1.3668000000000002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753.00328581618646</v>
      </c>
      <c r="DN29">
        <v>25.858515859832149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82.077447487962189</v>
      </c>
      <c r="L30">
        <v>65.22502305097629</v>
      </c>
      <c r="M30">
        <v>0</v>
      </c>
      <c r="N30">
        <v>23.376025626615718</v>
      </c>
      <c r="O30">
        <v>50.382674755352973</v>
      </c>
      <c r="P30">
        <v>43.85694249649368</v>
      </c>
      <c r="Q30">
        <v>2.544037267080745</v>
      </c>
      <c r="R30">
        <v>8.5321164510166358</v>
      </c>
      <c r="S30">
        <v>6.7035612700901606</v>
      </c>
      <c r="T30">
        <v>0</v>
      </c>
      <c r="U30">
        <v>330.95521253735768</v>
      </c>
      <c r="V30">
        <v>5.2652544910179637</v>
      </c>
      <c r="W30">
        <v>11.491175663311985</v>
      </c>
      <c r="X30">
        <v>24.978029028186793</v>
      </c>
      <c r="Y30">
        <v>0</v>
      </c>
      <c r="Z30">
        <v>4.9688495999999995</v>
      </c>
      <c r="AA30">
        <v>10.032642584214353</v>
      </c>
      <c r="AB30">
        <v>10.036104000000002</v>
      </c>
      <c r="AC30">
        <v>4.9205309999999987</v>
      </c>
      <c r="AD30">
        <v>8.7900999999999989</v>
      </c>
      <c r="AE30">
        <v>12.557578800000002</v>
      </c>
      <c r="AF30">
        <v>0</v>
      </c>
      <c r="AG30">
        <v>0</v>
      </c>
      <c r="AH30">
        <v>33.67560000000001</v>
      </c>
      <c r="AI30">
        <v>8.3049304000000017</v>
      </c>
      <c r="AJ30">
        <v>0</v>
      </c>
      <c r="AK30">
        <v>6.7038399999999996</v>
      </c>
      <c r="AL30">
        <v>3.3936500000000005</v>
      </c>
      <c r="AM30">
        <v>4.0144416000000014</v>
      </c>
      <c r="AN30">
        <v>0</v>
      </c>
      <c r="AO30">
        <v>0.29870400000000003</v>
      </c>
      <c r="AP30">
        <v>1.3013575663412231</v>
      </c>
      <c r="AQ30">
        <v>0</v>
      </c>
      <c r="AR30">
        <v>12.618</v>
      </c>
      <c r="AS30">
        <v>1.3668000000000002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752.52842074162174</v>
      </c>
      <c r="DN30">
        <v>25.842208934396876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82.077447487962189</v>
      </c>
      <c r="L31">
        <v>65.22502305097629</v>
      </c>
      <c r="M31">
        <v>0</v>
      </c>
      <c r="N31">
        <v>23.376025626615718</v>
      </c>
      <c r="O31">
        <v>50.382674755352973</v>
      </c>
      <c r="P31">
        <v>43.85694249649368</v>
      </c>
      <c r="Q31">
        <v>2.544037267080745</v>
      </c>
      <c r="R31">
        <v>8.5321164510166358</v>
      </c>
      <c r="S31">
        <v>6.7035612700901606</v>
      </c>
      <c r="T31">
        <v>0</v>
      </c>
      <c r="U31">
        <v>330.95521253735768</v>
      </c>
      <c r="V31">
        <v>5.2652544910179637</v>
      </c>
      <c r="W31">
        <v>11.491175663311985</v>
      </c>
      <c r="X31">
        <v>24.978029028186793</v>
      </c>
      <c r="Y31">
        <v>0</v>
      </c>
      <c r="Z31">
        <v>4.9688495999999995</v>
      </c>
      <c r="AA31">
        <v>10.032642584214353</v>
      </c>
      <c r="AB31">
        <v>10.036104000000002</v>
      </c>
      <c r="AC31">
        <v>4.9205309999999987</v>
      </c>
      <c r="AD31">
        <v>8.3875000000000011</v>
      </c>
      <c r="AE31">
        <v>12.557578800000002</v>
      </c>
      <c r="AF31">
        <v>0</v>
      </c>
      <c r="AG31">
        <v>0</v>
      </c>
      <c r="AH31">
        <v>33.67560000000001</v>
      </c>
      <c r="AI31">
        <v>8.3049304000000017</v>
      </c>
      <c r="AJ31">
        <v>0</v>
      </c>
      <c r="AK31">
        <v>6.7038399999999996</v>
      </c>
      <c r="AL31">
        <v>3.3936500000000005</v>
      </c>
      <c r="AM31">
        <v>4.0144416000000014</v>
      </c>
      <c r="AN31">
        <v>0</v>
      </c>
      <c r="AO31">
        <v>0.29870400000000003</v>
      </c>
      <c r="AP31">
        <v>1.3013575663412231</v>
      </c>
      <c r="AQ31">
        <v>0</v>
      </c>
      <c r="AR31">
        <v>2.8039999999999998</v>
      </c>
      <c r="AS31">
        <v>1.3668000000000002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742.65101195305249</v>
      </c>
      <c r="DN31">
        <v>25.503017722966138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82.077447487962189</v>
      </c>
      <c r="L32">
        <v>65.22502305097629</v>
      </c>
      <c r="M32">
        <v>0</v>
      </c>
      <c r="N32">
        <v>23.376025626615718</v>
      </c>
      <c r="O32">
        <v>50.382674755352973</v>
      </c>
      <c r="P32">
        <v>43.85694249649368</v>
      </c>
      <c r="Q32">
        <v>2.544037267080745</v>
      </c>
      <c r="R32">
        <v>8.5321164510166358</v>
      </c>
      <c r="S32">
        <v>6.7035612700901606</v>
      </c>
      <c r="T32">
        <v>0</v>
      </c>
      <c r="U32">
        <v>330.95521253735768</v>
      </c>
      <c r="V32">
        <v>5.2652544910179637</v>
      </c>
      <c r="W32">
        <v>11.491175663311985</v>
      </c>
      <c r="X32">
        <v>24.978029028186793</v>
      </c>
      <c r="Y32">
        <v>0</v>
      </c>
      <c r="Z32">
        <v>4.9688495999999995</v>
      </c>
      <c r="AA32">
        <v>6.6215441055814726</v>
      </c>
      <c r="AB32">
        <v>10.036104000000002</v>
      </c>
      <c r="AC32">
        <v>4.9205309999999987</v>
      </c>
      <c r="AD32">
        <v>4.6299000000000001</v>
      </c>
      <c r="AE32">
        <v>12.557578800000002</v>
      </c>
      <c r="AF32">
        <v>0</v>
      </c>
      <c r="AG32">
        <v>0</v>
      </c>
      <c r="AH32">
        <v>28.864800000000006</v>
      </c>
      <c r="AI32">
        <v>4.1524652000000009</v>
      </c>
      <c r="AJ32">
        <v>0</v>
      </c>
      <c r="AK32">
        <v>6.7038399999999996</v>
      </c>
      <c r="AL32">
        <v>3.3936500000000005</v>
      </c>
      <c r="AM32">
        <v>4.0144416000000014</v>
      </c>
      <c r="AN32">
        <v>0</v>
      </c>
      <c r="AO32">
        <v>0.29870400000000003</v>
      </c>
      <c r="AP32">
        <v>1.3013575663412231</v>
      </c>
      <c r="AQ32">
        <v>0</v>
      </c>
      <c r="AR32">
        <v>1.6824000000000003</v>
      </c>
      <c r="AS32">
        <v>1.3668000000000002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725.97034376233125</v>
      </c>
      <c r="DN32">
        <v>24.930122235054547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82.077447487962189</v>
      </c>
      <c r="L33">
        <v>65.22502305097629</v>
      </c>
      <c r="M33">
        <v>0</v>
      </c>
      <c r="N33">
        <v>23.376025626615718</v>
      </c>
      <c r="O33">
        <v>50.382674755352973</v>
      </c>
      <c r="P33">
        <v>43.85694249649368</v>
      </c>
      <c r="Q33">
        <v>2.544037267080745</v>
      </c>
      <c r="R33">
        <v>8.5321164510166358</v>
      </c>
      <c r="S33">
        <v>6.7035612700901606</v>
      </c>
      <c r="T33">
        <v>0</v>
      </c>
      <c r="U33">
        <v>330.95521253735768</v>
      </c>
      <c r="V33">
        <v>5.2652544910179637</v>
      </c>
      <c r="W33">
        <v>11.491175663311985</v>
      </c>
      <c r="X33">
        <v>24.978029028186793</v>
      </c>
      <c r="Y33">
        <v>0</v>
      </c>
      <c r="Z33">
        <v>1.6562832000000001</v>
      </c>
      <c r="AA33">
        <v>3.4110984786328795</v>
      </c>
      <c r="AB33">
        <v>10.036104000000002</v>
      </c>
      <c r="AC33">
        <v>4.9205309999999987</v>
      </c>
      <c r="AD33">
        <v>2.3149499999999996</v>
      </c>
      <c r="AE33">
        <v>12.557578800000002</v>
      </c>
      <c r="AF33">
        <v>0</v>
      </c>
      <c r="AG33">
        <v>0</v>
      </c>
      <c r="AH33">
        <v>27.662099999999999</v>
      </c>
      <c r="AI33">
        <v>0.96990000000000021</v>
      </c>
      <c r="AJ33">
        <v>0</v>
      </c>
      <c r="AK33">
        <v>6.7038399999999996</v>
      </c>
      <c r="AL33">
        <v>3.3936500000000005</v>
      </c>
      <c r="AM33">
        <v>4.0144416000000014</v>
      </c>
      <c r="AN33">
        <v>0</v>
      </c>
      <c r="AO33">
        <v>0.29870400000000003</v>
      </c>
      <c r="AP33">
        <v>1.3013575663412231</v>
      </c>
      <c r="AQ33">
        <v>0</v>
      </c>
      <c r="AR33">
        <v>1.6824000000000003</v>
      </c>
      <c r="AS33">
        <v>1.3668000000000002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713.18620026507688</v>
      </c>
      <c r="DN33">
        <v>24.491038505360137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82.077447487962189</v>
      </c>
      <c r="L34">
        <v>65.22502305097629</v>
      </c>
      <c r="M34">
        <v>0</v>
      </c>
      <c r="N34">
        <v>23.376025626615718</v>
      </c>
      <c r="O34">
        <v>50.382674755352973</v>
      </c>
      <c r="P34">
        <v>43.85694249649368</v>
      </c>
      <c r="Q34">
        <v>2.544037267080745</v>
      </c>
      <c r="R34">
        <v>8.5321164510166358</v>
      </c>
      <c r="S34">
        <v>6.7035612700901606</v>
      </c>
      <c r="T34">
        <v>0</v>
      </c>
      <c r="U34">
        <v>330.95521253735768</v>
      </c>
      <c r="V34">
        <v>5.2652544910179637</v>
      </c>
      <c r="W34">
        <v>11.491175663311985</v>
      </c>
      <c r="X34">
        <v>24.978029028186793</v>
      </c>
      <c r="Y34">
        <v>0</v>
      </c>
      <c r="Z34">
        <v>0</v>
      </c>
      <c r="AA34">
        <v>0</v>
      </c>
      <c r="AB34">
        <v>3.3453680000000015</v>
      </c>
      <c r="AC34">
        <v>0</v>
      </c>
      <c r="AD34">
        <v>0</v>
      </c>
      <c r="AE34">
        <v>12.557578800000002</v>
      </c>
      <c r="AF34">
        <v>0</v>
      </c>
      <c r="AG34">
        <v>0</v>
      </c>
      <c r="AH34">
        <v>23.765352</v>
      </c>
      <c r="AI34">
        <v>0</v>
      </c>
      <c r="AJ34">
        <v>0</v>
      </c>
      <c r="AK34">
        <v>6.7038399999999996</v>
      </c>
      <c r="AL34">
        <v>3.3936500000000005</v>
      </c>
      <c r="AM34">
        <v>2.6817120000000001</v>
      </c>
      <c r="AN34">
        <v>0</v>
      </c>
      <c r="AO34">
        <v>0.29870400000000003</v>
      </c>
      <c r="AP34">
        <v>1.3013575663412231</v>
      </c>
      <c r="AQ34">
        <v>0</v>
      </c>
      <c r="AR34">
        <v>1.6824000000000003</v>
      </c>
      <c r="AS34">
        <v>1.3668000000000002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688.82970837182484</v>
      </c>
      <c r="DN34">
        <v>23.654554119979196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82.077447487962189</v>
      </c>
      <c r="L35">
        <v>65.22502305097629</v>
      </c>
      <c r="M35">
        <v>0</v>
      </c>
      <c r="N35">
        <v>23.376025626615718</v>
      </c>
      <c r="O35">
        <v>50.382674755352973</v>
      </c>
      <c r="P35">
        <v>43.85694249649368</v>
      </c>
      <c r="Q35">
        <v>2.544037267080745</v>
      </c>
      <c r="R35">
        <v>8.5321164510166358</v>
      </c>
      <c r="S35">
        <v>6.7035612700901606</v>
      </c>
      <c r="T35">
        <v>0</v>
      </c>
      <c r="U35">
        <v>330.95521253735768</v>
      </c>
      <c r="V35">
        <v>5.2652544910179637</v>
      </c>
      <c r="W35">
        <v>5.6197085009853458</v>
      </c>
      <c r="X35">
        <v>24.978029028186793</v>
      </c>
      <c r="Y35">
        <v>0</v>
      </c>
      <c r="Z35">
        <v>0</v>
      </c>
      <c r="AA35">
        <v>0</v>
      </c>
      <c r="AB35">
        <v>3.3453680000000015</v>
      </c>
      <c r="AC35">
        <v>0</v>
      </c>
      <c r="AD35">
        <v>0</v>
      </c>
      <c r="AE35">
        <v>12.557578800000002</v>
      </c>
      <c r="AF35">
        <v>0</v>
      </c>
      <c r="AG35">
        <v>0</v>
      </c>
      <c r="AH35">
        <v>16.837800000000005</v>
      </c>
      <c r="AI35">
        <v>0</v>
      </c>
      <c r="AJ35">
        <v>0</v>
      </c>
      <c r="AK35">
        <v>6.7038399999999996</v>
      </c>
      <c r="AL35">
        <v>3.3936500000000005</v>
      </c>
      <c r="AM35">
        <v>1.340856</v>
      </c>
      <c r="AN35">
        <v>0</v>
      </c>
      <c r="AO35">
        <v>0.29870400000000003</v>
      </c>
      <c r="AP35">
        <v>1.3013575663412231</v>
      </c>
      <c r="AQ35">
        <v>0</v>
      </c>
      <c r="AR35">
        <v>1.6824000000000003</v>
      </c>
      <c r="AS35">
        <v>1.3668000000000002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680.83758609902645</v>
      </c>
      <c r="DN35">
        <v>17.506801230451089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82.077447487962189</v>
      </c>
      <c r="L36">
        <v>35.002013815090336</v>
      </c>
      <c r="M36">
        <v>0</v>
      </c>
      <c r="N36">
        <v>23.376025626615718</v>
      </c>
      <c r="O36">
        <v>50.382674755352973</v>
      </c>
      <c r="P36">
        <v>43.85694249649368</v>
      </c>
      <c r="Q36">
        <v>0</v>
      </c>
      <c r="R36">
        <v>8.5321164510166358</v>
      </c>
      <c r="S36">
        <v>3.0001048791609675</v>
      </c>
      <c r="T36">
        <v>0</v>
      </c>
      <c r="U36">
        <v>330.95521253735768</v>
      </c>
      <c r="V36">
        <v>5.2652544910179637</v>
      </c>
      <c r="W36">
        <v>5.6197085009853458</v>
      </c>
      <c r="X36">
        <v>24.978029028186793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12.557578800000002</v>
      </c>
      <c r="AF36">
        <v>0</v>
      </c>
      <c r="AG36">
        <v>0</v>
      </c>
      <c r="AH36">
        <v>16.837800000000005</v>
      </c>
      <c r="AI36">
        <v>0</v>
      </c>
      <c r="AJ36">
        <v>0</v>
      </c>
      <c r="AK36">
        <v>6.7038399999999996</v>
      </c>
      <c r="AL36">
        <v>3.3936500000000005</v>
      </c>
      <c r="AM36">
        <v>0</v>
      </c>
      <c r="AN36">
        <v>0</v>
      </c>
      <c r="AO36">
        <v>0.29870400000000003</v>
      </c>
      <c r="AP36">
        <v>1.3013575663412231</v>
      </c>
      <c r="AQ36">
        <v>0</v>
      </c>
      <c r="AR36">
        <v>2.8039999999999998</v>
      </c>
      <c r="AS36">
        <v>1.3668000000000002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645.36592714615244</v>
      </c>
      <c r="DN36">
        <v>16.288701289429142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82.077447487962189</v>
      </c>
      <c r="L37">
        <v>35.002013815090336</v>
      </c>
      <c r="M37">
        <v>0</v>
      </c>
      <c r="N37">
        <v>23.376025626615718</v>
      </c>
      <c r="O37">
        <v>50.382674755352973</v>
      </c>
      <c r="P37">
        <v>43.85694249649368</v>
      </c>
      <c r="Q37">
        <v>0</v>
      </c>
      <c r="R37">
        <v>8.5321164510166358</v>
      </c>
      <c r="S37">
        <v>3.0001048791609675</v>
      </c>
      <c r="T37">
        <v>0</v>
      </c>
      <c r="U37">
        <v>330.95521253735768</v>
      </c>
      <c r="V37">
        <v>5.2652544910179637</v>
      </c>
      <c r="W37">
        <v>5.6197085009853458</v>
      </c>
      <c r="X37">
        <v>24.978029028186793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8.3717191999999976</v>
      </c>
      <c r="AF37">
        <v>0</v>
      </c>
      <c r="AG37">
        <v>0</v>
      </c>
      <c r="AH37">
        <v>11.882676</v>
      </c>
      <c r="AI37">
        <v>0</v>
      </c>
      <c r="AJ37">
        <v>0</v>
      </c>
      <c r="AK37">
        <v>6.7038399999999996</v>
      </c>
      <c r="AL37">
        <v>3.3936500000000005</v>
      </c>
      <c r="AM37">
        <v>0</v>
      </c>
      <c r="AN37">
        <v>0</v>
      </c>
      <c r="AO37">
        <v>0.29870400000000003</v>
      </c>
      <c r="AP37">
        <v>1.3013575663412231</v>
      </c>
      <c r="AQ37">
        <v>0</v>
      </c>
      <c r="AR37">
        <v>2.8039999999999998</v>
      </c>
      <c r="AS37">
        <v>1.3668000000000002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636.52842416956787</v>
      </c>
      <c r="DN37">
        <v>15.985220666013642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82.077447487962189</v>
      </c>
      <c r="L38">
        <v>35.002013815090336</v>
      </c>
      <c r="M38">
        <v>0</v>
      </c>
      <c r="N38">
        <v>23.376025626615718</v>
      </c>
      <c r="O38">
        <v>50.382674755352973</v>
      </c>
      <c r="P38">
        <v>43.85694249649368</v>
      </c>
      <c r="Q38">
        <v>0</v>
      </c>
      <c r="R38">
        <v>8.5321164510166358</v>
      </c>
      <c r="S38">
        <v>3.0001048791609675</v>
      </c>
      <c r="T38">
        <v>0</v>
      </c>
      <c r="U38">
        <v>330.95521253735768</v>
      </c>
      <c r="V38">
        <v>5.2652544910179637</v>
      </c>
      <c r="W38">
        <v>5.6197085009853458</v>
      </c>
      <c r="X38">
        <v>24.978029028186793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8.3717191999999976</v>
      </c>
      <c r="AF38">
        <v>0</v>
      </c>
      <c r="AG38">
        <v>0</v>
      </c>
      <c r="AH38">
        <v>5.7729600000000012</v>
      </c>
      <c r="AI38">
        <v>0</v>
      </c>
      <c r="AJ38">
        <v>0</v>
      </c>
      <c r="AK38">
        <v>6.7038399999999996</v>
      </c>
      <c r="AL38">
        <v>3.3936500000000005</v>
      </c>
      <c r="AM38">
        <v>0</v>
      </c>
      <c r="AN38">
        <v>0</v>
      </c>
      <c r="AO38">
        <v>0.29870400000000003</v>
      </c>
      <c r="AP38">
        <v>1.3013575663412231</v>
      </c>
      <c r="AQ38">
        <v>0</v>
      </c>
      <c r="AR38">
        <v>2.8039999999999998</v>
      </c>
      <c r="AS38">
        <v>1.3668000000000002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630.62155070012761</v>
      </c>
      <c r="DN38">
        <v>15.782378135453985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82.077447487962189</v>
      </c>
      <c r="L39">
        <v>65.22502305097629</v>
      </c>
      <c r="M39">
        <v>0</v>
      </c>
      <c r="N39">
        <v>23.376025626615718</v>
      </c>
      <c r="O39">
        <v>50.382674755352973</v>
      </c>
      <c r="P39">
        <v>43.85694249649368</v>
      </c>
      <c r="Q39">
        <v>0</v>
      </c>
      <c r="R39">
        <v>8.5321164510166358</v>
      </c>
      <c r="S39">
        <v>3.0001048791609675</v>
      </c>
      <c r="T39">
        <v>0</v>
      </c>
      <c r="U39">
        <v>330.95521253735768</v>
      </c>
      <c r="V39">
        <v>5.2652544910179637</v>
      </c>
      <c r="W39">
        <v>5.6197085009853458</v>
      </c>
      <c r="X39">
        <v>24.978029028186793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8.3717191999999976</v>
      </c>
      <c r="AF39">
        <v>0</v>
      </c>
      <c r="AG39">
        <v>0</v>
      </c>
      <c r="AH39">
        <v>5.2918799999999999</v>
      </c>
      <c r="AI39">
        <v>0</v>
      </c>
      <c r="AJ39">
        <v>0</v>
      </c>
      <c r="AK39">
        <v>6.7038399999999996</v>
      </c>
      <c r="AL39">
        <v>3.3936500000000005</v>
      </c>
      <c r="AM39">
        <v>0</v>
      </c>
      <c r="AN39">
        <v>0</v>
      </c>
      <c r="AO39">
        <v>0.29870400000000003</v>
      </c>
      <c r="AP39">
        <v>1.3013575663412231</v>
      </c>
      <c r="AQ39">
        <v>0</v>
      </c>
      <c r="AR39">
        <v>2.8039999999999998</v>
      </c>
      <c r="AS39">
        <v>2.7335999999999996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660.69747035038642</v>
      </c>
      <c r="DN39">
        <v>16.815187721081056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82.077447487962189</v>
      </c>
      <c r="L40">
        <v>65.22502305097629</v>
      </c>
      <c r="M40">
        <v>0</v>
      </c>
      <c r="N40">
        <v>23.376025626615718</v>
      </c>
      <c r="O40">
        <v>50.382674755352973</v>
      </c>
      <c r="P40">
        <v>43.85694249649368</v>
      </c>
      <c r="Q40">
        <v>0</v>
      </c>
      <c r="R40">
        <v>8.5321164510166358</v>
      </c>
      <c r="S40">
        <v>3.0001048791609675</v>
      </c>
      <c r="T40">
        <v>0</v>
      </c>
      <c r="U40">
        <v>330.95521253735768</v>
      </c>
      <c r="V40">
        <v>5.2652544910179637</v>
      </c>
      <c r="W40">
        <v>5.6197085009853458</v>
      </c>
      <c r="X40">
        <v>24.978029028186793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8.3717191999999976</v>
      </c>
      <c r="AF40">
        <v>0</v>
      </c>
      <c r="AG40">
        <v>0</v>
      </c>
      <c r="AH40">
        <v>5.2918799999999999</v>
      </c>
      <c r="AI40">
        <v>0</v>
      </c>
      <c r="AJ40">
        <v>0</v>
      </c>
      <c r="AK40">
        <v>6.7038399999999996</v>
      </c>
      <c r="AL40">
        <v>3.3936500000000005</v>
      </c>
      <c r="AM40">
        <v>0</v>
      </c>
      <c r="AN40">
        <v>0</v>
      </c>
      <c r="AO40">
        <v>0.29870400000000003</v>
      </c>
      <c r="AP40">
        <v>1.3013575663412231</v>
      </c>
      <c r="AQ40">
        <v>0</v>
      </c>
      <c r="AR40">
        <v>2.8039999999999998</v>
      </c>
      <c r="AS40">
        <v>8.1023902983942921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665.88801680132315</v>
      </c>
      <c r="DN40">
        <v>16.993431568538686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82.077447487962189</v>
      </c>
      <c r="L41">
        <v>65.22502305097629</v>
      </c>
      <c r="M41">
        <v>0</v>
      </c>
      <c r="N41">
        <v>23.376025626615718</v>
      </c>
      <c r="O41">
        <v>50.382674755352973</v>
      </c>
      <c r="P41">
        <v>43.85694249649368</v>
      </c>
      <c r="Q41">
        <v>0</v>
      </c>
      <c r="R41">
        <v>8.5321164510166358</v>
      </c>
      <c r="S41">
        <v>3.0001048791609675</v>
      </c>
      <c r="T41">
        <v>0</v>
      </c>
      <c r="U41">
        <v>330.95521253735768</v>
      </c>
      <c r="V41">
        <v>5.2652544910179637</v>
      </c>
      <c r="W41">
        <v>5.6197085009853458</v>
      </c>
      <c r="X41">
        <v>24.978029028186793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4.1858595999999988</v>
      </c>
      <c r="AF41">
        <v>0</v>
      </c>
      <c r="AG41">
        <v>0</v>
      </c>
      <c r="AH41">
        <v>5.2918799999999999</v>
      </c>
      <c r="AI41">
        <v>0</v>
      </c>
      <c r="AJ41">
        <v>0</v>
      </c>
      <c r="AK41">
        <v>6.7038399999999996</v>
      </c>
      <c r="AL41">
        <v>3.3936500000000005</v>
      </c>
      <c r="AM41">
        <v>0</v>
      </c>
      <c r="AN41">
        <v>0</v>
      </c>
      <c r="AO41">
        <v>0.29870400000000003</v>
      </c>
      <c r="AP41">
        <v>1.3013575663412231</v>
      </c>
      <c r="AQ41">
        <v>0</v>
      </c>
      <c r="AR41">
        <v>12.618</v>
      </c>
      <c r="AS41">
        <v>8.1023902983942921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671.32930296889913</v>
      </c>
      <c r="DN41">
        <v>17.18028580096269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82.077447487962189</v>
      </c>
      <c r="L42">
        <v>51.995863501538345</v>
      </c>
      <c r="M42">
        <v>0</v>
      </c>
      <c r="N42">
        <v>23.376025626615718</v>
      </c>
      <c r="O42">
        <v>50.382674755352973</v>
      </c>
      <c r="P42">
        <v>43.85694249649368</v>
      </c>
      <c r="Q42">
        <v>0</v>
      </c>
      <c r="R42">
        <v>8.5321164510166358</v>
      </c>
      <c r="S42">
        <v>3.0001363383416804</v>
      </c>
      <c r="T42">
        <v>0</v>
      </c>
      <c r="U42">
        <v>330.95521253735768</v>
      </c>
      <c r="V42">
        <v>5.2652544910179637</v>
      </c>
      <c r="W42">
        <v>5.6197085009853458</v>
      </c>
      <c r="X42">
        <v>24.978029028186793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4.1858595999999988</v>
      </c>
      <c r="AF42">
        <v>0</v>
      </c>
      <c r="AG42">
        <v>0</v>
      </c>
      <c r="AH42">
        <v>5.2918799999999999</v>
      </c>
      <c r="AI42">
        <v>0</v>
      </c>
      <c r="AJ42">
        <v>0</v>
      </c>
      <c r="AK42">
        <v>6.7038399999999996</v>
      </c>
      <c r="AL42">
        <v>3.3936500000000005</v>
      </c>
      <c r="AM42">
        <v>0</v>
      </c>
      <c r="AN42">
        <v>0</v>
      </c>
      <c r="AO42">
        <v>0.29870400000000003</v>
      </c>
      <c r="AP42">
        <v>1.3013575663412231</v>
      </c>
      <c r="AQ42">
        <v>0</v>
      </c>
      <c r="AR42">
        <v>12.618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656.78453306751737</v>
      </c>
      <c r="DN42">
        <v>16.680817313692955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82.077447487962189</v>
      </c>
      <c r="L43">
        <v>65.226417237246409</v>
      </c>
      <c r="M43">
        <v>0</v>
      </c>
      <c r="N43">
        <v>23.376025626615718</v>
      </c>
      <c r="O43">
        <v>50.382674755352973</v>
      </c>
      <c r="P43">
        <v>43.85694249649368</v>
      </c>
      <c r="Q43">
        <v>0</v>
      </c>
      <c r="R43">
        <v>5.0054763511187605</v>
      </c>
      <c r="S43">
        <v>3.0001363383416804</v>
      </c>
      <c r="T43">
        <v>0</v>
      </c>
      <c r="U43">
        <v>330.95521253735768</v>
      </c>
      <c r="V43">
        <v>5.2652544910179637</v>
      </c>
      <c r="W43">
        <v>11.491556838975296</v>
      </c>
      <c r="X43">
        <v>24.978029028186793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4.1858595999999988</v>
      </c>
      <c r="AF43">
        <v>0</v>
      </c>
      <c r="AG43">
        <v>0</v>
      </c>
      <c r="AH43">
        <v>5.2918799999999999</v>
      </c>
      <c r="AI43">
        <v>0</v>
      </c>
      <c r="AJ43">
        <v>0</v>
      </c>
      <c r="AK43">
        <v>6.7038399999999996</v>
      </c>
      <c r="AL43">
        <v>3.3936500000000005</v>
      </c>
      <c r="AM43">
        <v>0</v>
      </c>
      <c r="AN43">
        <v>0</v>
      </c>
      <c r="AO43">
        <v>0.29870400000000003</v>
      </c>
      <c r="AP43">
        <v>1.3013575663412231</v>
      </c>
      <c r="AQ43">
        <v>0</v>
      </c>
      <c r="AR43">
        <v>2.2432000000000007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656.13451428159397</v>
      </c>
      <c r="DN43">
        <v>22.531798073416422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82.077447487962189</v>
      </c>
      <c r="L44">
        <v>65.22687738475355</v>
      </c>
      <c r="M44">
        <v>0</v>
      </c>
      <c r="N44">
        <v>23.376025626615718</v>
      </c>
      <c r="O44">
        <v>50.382674755352973</v>
      </c>
      <c r="P44">
        <v>43.85694249649368</v>
      </c>
      <c r="Q44">
        <v>0</v>
      </c>
      <c r="R44">
        <v>5.0054763511187605</v>
      </c>
      <c r="S44">
        <v>3.0001363383416804</v>
      </c>
      <c r="T44">
        <v>0</v>
      </c>
      <c r="U44">
        <v>330.95521253735768</v>
      </c>
      <c r="V44">
        <v>5.2652544910179637</v>
      </c>
      <c r="W44">
        <v>11.491556838975296</v>
      </c>
      <c r="X44">
        <v>24.978029028186793</v>
      </c>
      <c r="Y44">
        <v>0</v>
      </c>
      <c r="Z44">
        <v>0</v>
      </c>
      <c r="AA44">
        <v>0</v>
      </c>
      <c r="AB44">
        <v>3.3453680000000015</v>
      </c>
      <c r="AC44">
        <v>0</v>
      </c>
      <c r="AD44">
        <v>0</v>
      </c>
      <c r="AE44">
        <v>4.1858595999999988</v>
      </c>
      <c r="AF44">
        <v>0</v>
      </c>
      <c r="AG44">
        <v>0</v>
      </c>
      <c r="AH44">
        <v>5.2918799999999999</v>
      </c>
      <c r="AI44">
        <v>0</v>
      </c>
      <c r="AJ44">
        <v>0</v>
      </c>
      <c r="AK44">
        <v>6.7038399999999996</v>
      </c>
      <c r="AL44">
        <v>3.3936500000000005</v>
      </c>
      <c r="AM44">
        <v>0</v>
      </c>
      <c r="AN44">
        <v>0</v>
      </c>
      <c r="AO44">
        <v>0.29870400000000003</v>
      </c>
      <c r="AP44">
        <v>1.3013575663412231</v>
      </c>
      <c r="AQ44">
        <v>0</v>
      </c>
      <c r="AR44">
        <v>1.6824000000000003</v>
      </c>
      <c r="AS44">
        <v>6.2872799999999991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655.59277756617598</v>
      </c>
      <c r="DN44">
        <v>22.513194936341634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82.077447487962189</v>
      </c>
      <c r="L45">
        <v>65.22687738475355</v>
      </c>
      <c r="M45">
        <v>0</v>
      </c>
      <c r="N45">
        <v>23.376025626615718</v>
      </c>
      <c r="O45">
        <v>50.382674755352973</v>
      </c>
      <c r="P45">
        <v>43.85694249649368</v>
      </c>
      <c r="Q45">
        <v>0</v>
      </c>
      <c r="R45">
        <v>5.0054763511187605</v>
      </c>
      <c r="S45">
        <v>3.0001363383416804</v>
      </c>
      <c r="T45">
        <v>0</v>
      </c>
      <c r="U45">
        <v>330.95521253735768</v>
      </c>
      <c r="V45">
        <v>5.2652544910179637</v>
      </c>
      <c r="W45">
        <v>11.491556838975296</v>
      </c>
      <c r="X45">
        <v>24.978029028186793</v>
      </c>
      <c r="Y45">
        <v>0</v>
      </c>
      <c r="Z45">
        <v>0</v>
      </c>
      <c r="AA45">
        <v>0</v>
      </c>
      <c r="AB45">
        <v>3.3453680000000015</v>
      </c>
      <c r="AC45">
        <v>0</v>
      </c>
      <c r="AD45">
        <v>0</v>
      </c>
      <c r="AE45">
        <v>4.1858595999999988</v>
      </c>
      <c r="AF45">
        <v>0</v>
      </c>
      <c r="AG45">
        <v>0</v>
      </c>
      <c r="AH45">
        <v>5.2918799999999999</v>
      </c>
      <c r="AI45">
        <v>0</v>
      </c>
      <c r="AJ45">
        <v>0</v>
      </c>
      <c r="AK45">
        <v>6.7038399999999996</v>
      </c>
      <c r="AL45">
        <v>3.3936500000000005</v>
      </c>
      <c r="AM45">
        <v>0</v>
      </c>
      <c r="AN45">
        <v>0</v>
      </c>
      <c r="AO45">
        <v>0.29870400000000003</v>
      </c>
      <c r="AP45">
        <v>3.0279337174844416</v>
      </c>
      <c r="AQ45">
        <v>0</v>
      </c>
      <c r="AR45">
        <v>1.6824000000000003</v>
      </c>
      <c r="AS45">
        <v>6.2872799999999991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657.26193027308727</v>
      </c>
      <c r="DN45">
        <v>22.570618380573503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82.077447487962189</v>
      </c>
      <c r="L46">
        <v>65.227744713357609</v>
      </c>
      <c r="M46">
        <v>0</v>
      </c>
      <c r="N46">
        <v>23.376025626615718</v>
      </c>
      <c r="O46">
        <v>50.382674755352973</v>
      </c>
      <c r="P46">
        <v>43.85694249649368</v>
      </c>
      <c r="Q46">
        <v>0</v>
      </c>
      <c r="R46">
        <v>5.0054763511187605</v>
      </c>
      <c r="S46">
        <v>3.0001363383416804</v>
      </c>
      <c r="T46">
        <v>0</v>
      </c>
      <c r="U46">
        <v>330.95521253735768</v>
      </c>
      <c r="V46">
        <v>5.2652544910179637</v>
      </c>
      <c r="W46">
        <v>11.491556838975296</v>
      </c>
      <c r="X46">
        <v>24.978029028186793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4.1858595999999988</v>
      </c>
      <c r="AF46">
        <v>0</v>
      </c>
      <c r="AG46">
        <v>0</v>
      </c>
      <c r="AH46">
        <v>5.2918799999999999</v>
      </c>
      <c r="AI46">
        <v>0</v>
      </c>
      <c r="AJ46">
        <v>0</v>
      </c>
      <c r="AK46">
        <v>6.7038399999999996</v>
      </c>
      <c r="AL46">
        <v>3.3936500000000005</v>
      </c>
      <c r="AM46">
        <v>0</v>
      </c>
      <c r="AN46">
        <v>0</v>
      </c>
      <c r="AO46">
        <v>0.29870400000000003</v>
      </c>
      <c r="AP46">
        <v>3.0279337174844416</v>
      </c>
      <c r="AQ46">
        <v>0</v>
      </c>
      <c r="AR46">
        <v>1.6824000000000003</v>
      </c>
      <c r="AS46">
        <v>6.2872799999999991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654.02846693834965</v>
      </c>
      <c r="DN46">
        <v>22.45958104391514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82.077447487962189</v>
      </c>
      <c r="L47">
        <v>65.227744713357609</v>
      </c>
      <c r="M47">
        <v>0</v>
      </c>
      <c r="N47">
        <v>23.376025626615718</v>
      </c>
      <c r="O47">
        <v>50.382674755352973</v>
      </c>
      <c r="P47">
        <v>43.85694249649368</v>
      </c>
      <c r="Q47">
        <v>0</v>
      </c>
      <c r="R47">
        <v>8.5321164510166358</v>
      </c>
      <c r="S47">
        <v>3.0001363383416804</v>
      </c>
      <c r="T47">
        <v>0</v>
      </c>
      <c r="U47">
        <v>330.95521253735768</v>
      </c>
      <c r="V47">
        <v>5.2652544910179637</v>
      </c>
      <c r="W47">
        <v>11.491556838975296</v>
      </c>
      <c r="X47">
        <v>24.978029028186793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4.1858595999999988</v>
      </c>
      <c r="AF47">
        <v>0</v>
      </c>
      <c r="AG47">
        <v>0</v>
      </c>
      <c r="AH47">
        <v>5.2918799999999999</v>
      </c>
      <c r="AI47">
        <v>0</v>
      </c>
      <c r="AJ47">
        <v>0</v>
      </c>
      <c r="AK47">
        <v>6.7038399999999996</v>
      </c>
      <c r="AL47">
        <v>3.3936500000000005</v>
      </c>
      <c r="AM47">
        <v>0</v>
      </c>
      <c r="AN47">
        <v>0</v>
      </c>
      <c r="AO47">
        <v>0.29870400000000003</v>
      </c>
      <c r="AP47">
        <v>3.0279337174844416</v>
      </c>
      <c r="AQ47">
        <v>0</v>
      </c>
      <c r="AR47">
        <v>1.6824000000000003</v>
      </c>
      <c r="AS47">
        <v>6.2872799999999991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657.43802254694469</v>
      </c>
      <c r="DN47">
        <v>22.57666553521798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82.077447487962189</v>
      </c>
      <c r="L48">
        <v>65.227744713357609</v>
      </c>
      <c r="M48">
        <v>0</v>
      </c>
      <c r="N48">
        <v>23.376025626615718</v>
      </c>
      <c r="O48">
        <v>50.382674755352973</v>
      </c>
      <c r="P48">
        <v>43.85694249649368</v>
      </c>
      <c r="Q48">
        <v>0</v>
      </c>
      <c r="R48">
        <v>8.5321164510166358</v>
      </c>
      <c r="S48">
        <v>3.0001363383416804</v>
      </c>
      <c r="T48">
        <v>0</v>
      </c>
      <c r="U48">
        <v>330.95521253735768</v>
      </c>
      <c r="V48">
        <v>5.2652544910179637</v>
      </c>
      <c r="W48">
        <v>11.491556838975296</v>
      </c>
      <c r="X48">
        <v>24.978029028186793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4.1858595999999988</v>
      </c>
      <c r="AF48">
        <v>0</v>
      </c>
      <c r="AG48">
        <v>0</v>
      </c>
      <c r="AH48">
        <v>5.2918799999999999</v>
      </c>
      <c r="AI48">
        <v>0</v>
      </c>
      <c r="AJ48">
        <v>0</v>
      </c>
      <c r="AK48">
        <v>6.7038399999999996</v>
      </c>
      <c r="AL48">
        <v>3.3936500000000005</v>
      </c>
      <c r="AM48">
        <v>0</v>
      </c>
      <c r="AN48">
        <v>0</v>
      </c>
      <c r="AO48">
        <v>0.29870400000000003</v>
      </c>
      <c r="AP48">
        <v>1.3013575663412231</v>
      </c>
      <c r="AQ48">
        <v>0</v>
      </c>
      <c r="AR48">
        <v>1.6824000000000003</v>
      </c>
      <c r="AS48">
        <v>3.0752999999999999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652.66352757196921</v>
      </c>
      <c r="DN48">
        <v>22.412604359050341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82.077447487962189</v>
      </c>
      <c r="L49">
        <v>65.227744713357609</v>
      </c>
      <c r="M49">
        <v>0</v>
      </c>
      <c r="N49">
        <v>23.376025626615718</v>
      </c>
      <c r="O49">
        <v>50.382674755352973</v>
      </c>
      <c r="P49">
        <v>43.85694249649368</v>
      </c>
      <c r="Q49">
        <v>2.5426486567164179</v>
      </c>
      <c r="R49">
        <v>8.5321164510166358</v>
      </c>
      <c r="S49">
        <v>6.7004883116883116</v>
      </c>
      <c r="T49">
        <v>0</v>
      </c>
      <c r="U49">
        <v>330.95521253735768</v>
      </c>
      <c r="V49">
        <v>5.2652544910179637</v>
      </c>
      <c r="W49">
        <v>11.491556838975296</v>
      </c>
      <c r="X49">
        <v>24.978029028186793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4.1858595999999988</v>
      </c>
      <c r="AF49">
        <v>0</v>
      </c>
      <c r="AG49">
        <v>0</v>
      </c>
      <c r="AH49">
        <v>5.2918799999999999</v>
      </c>
      <c r="AI49">
        <v>0</v>
      </c>
      <c r="AJ49">
        <v>0</v>
      </c>
      <c r="AK49">
        <v>6.7038399999999996</v>
      </c>
      <c r="AL49">
        <v>3.3936500000000005</v>
      </c>
      <c r="AM49">
        <v>0</v>
      </c>
      <c r="AN49">
        <v>0</v>
      </c>
      <c r="AO49">
        <v>0.29870400000000003</v>
      </c>
      <c r="AP49">
        <v>1.3013575663412231</v>
      </c>
      <c r="AQ49">
        <v>0</v>
      </c>
      <c r="AR49">
        <v>1.6824000000000003</v>
      </c>
      <c r="AS49">
        <v>2.7335999999999996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658.36890515033679</v>
      </c>
      <c r="DN49">
        <v>22.608527410745886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82.077447487962189</v>
      </c>
      <c r="L50">
        <v>65.227744713357609</v>
      </c>
      <c r="M50">
        <v>0</v>
      </c>
      <c r="N50">
        <v>23.376025626615718</v>
      </c>
      <c r="O50">
        <v>50.382674755352973</v>
      </c>
      <c r="P50">
        <v>43.85694249649368</v>
      </c>
      <c r="Q50">
        <v>2.5426486567164179</v>
      </c>
      <c r="R50">
        <v>8.5321164510166358</v>
      </c>
      <c r="S50">
        <v>6.7004883116883116</v>
      </c>
      <c r="T50">
        <v>0</v>
      </c>
      <c r="U50">
        <v>330.95521253735768</v>
      </c>
      <c r="V50">
        <v>5.2652544910179637</v>
      </c>
      <c r="W50">
        <v>11.491556838975296</v>
      </c>
      <c r="X50">
        <v>24.978029028186793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4.1858595999999988</v>
      </c>
      <c r="AF50">
        <v>0</v>
      </c>
      <c r="AG50">
        <v>0</v>
      </c>
      <c r="AH50">
        <v>5.2918799999999999</v>
      </c>
      <c r="AI50">
        <v>0</v>
      </c>
      <c r="AJ50">
        <v>0</v>
      </c>
      <c r="AK50">
        <v>6.7038399999999996</v>
      </c>
      <c r="AL50">
        <v>3.3936500000000005</v>
      </c>
      <c r="AM50">
        <v>0</v>
      </c>
      <c r="AN50">
        <v>0</v>
      </c>
      <c r="AO50">
        <v>0.29870400000000003</v>
      </c>
      <c r="AP50">
        <v>1.3013575663412231</v>
      </c>
      <c r="AQ50">
        <v>0</v>
      </c>
      <c r="AR50">
        <v>1.6824000000000003</v>
      </c>
      <c r="AS50">
        <v>2.7335999999999996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658.36890515033679</v>
      </c>
      <c r="DN50">
        <v>22.608527410745886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82.077447487962189</v>
      </c>
      <c r="L51">
        <v>65.227744713357609</v>
      </c>
      <c r="M51">
        <v>0</v>
      </c>
      <c r="N51">
        <v>23.376025626615718</v>
      </c>
      <c r="O51">
        <v>50.382674755352973</v>
      </c>
      <c r="P51">
        <v>43.85694249649368</v>
      </c>
      <c r="Q51">
        <v>2.5426486567164179</v>
      </c>
      <c r="R51">
        <v>8.5321164510166358</v>
      </c>
      <c r="S51">
        <v>6.7004883116883116</v>
      </c>
      <c r="T51">
        <v>0</v>
      </c>
      <c r="U51">
        <v>330.95521253735768</v>
      </c>
      <c r="V51">
        <v>5.2652544910179637</v>
      </c>
      <c r="W51">
        <v>11.491556838975296</v>
      </c>
      <c r="X51">
        <v>24.978029028186793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4.1858595999999988</v>
      </c>
      <c r="AF51">
        <v>0</v>
      </c>
      <c r="AG51">
        <v>0</v>
      </c>
      <c r="AH51">
        <v>5.2918799999999999</v>
      </c>
      <c r="AI51">
        <v>0</v>
      </c>
      <c r="AJ51">
        <v>0</v>
      </c>
      <c r="AK51">
        <v>6.7038399999999996</v>
      </c>
      <c r="AL51">
        <v>3.3936500000000005</v>
      </c>
      <c r="AM51">
        <v>0</v>
      </c>
      <c r="AN51">
        <v>0</v>
      </c>
      <c r="AO51">
        <v>0.29870400000000003</v>
      </c>
      <c r="AP51">
        <v>1.3013575663412231</v>
      </c>
      <c r="AQ51">
        <v>0</v>
      </c>
      <c r="AR51">
        <v>1.6824000000000003</v>
      </c>
      <c r="AS51">
        <v>2.7335999999999996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658.36890515033679</v>
      </c>
      <c r="DN51">
        <v>22.608527410745886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82.077447487962189</v>
      </c>
      <c r="L52">
        <v>65.227744713357609</v>
      </c>
      <c r="M52">
        <v>0</v>
      </c>
      <c r="N52">
        <v>23.376025626615718</v>
      </c>
      <c r="O52">
        <v>50.382674755352973</v>
      </c>
      <c r="P52">
        <v>43.85694249649368</v>
      </c>
      <c r="Q52">
        <v>2.5426486567164179</v>
      </c>
      <c r="R52">
        <v>8.5321164510166358</v>
      </c>
      <c r="S52">
        <v>6.7004883116883116</v>
      </c>
      <c r="T52">
        <v>0</v>
      </c>
      <c r="U52">
        <v>330.95521253735768</v>
      </c>
      <c r="V52">
        <v>5.2652544910179637</v>
      </c>
      <c r="W52">
        <v>11.491556838975296</v>
      </c>
      <c r="X52">
        <v>24.978029028186793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4.1858595999999988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6.7038399999999996</v>
      </c>
      <c r="AL52">
        <v>3.3936500000000005</v>
      </c>
      <c r="AM52">
        <v>0</v>
      </c>
      <c r="AN52">
        <v>0</v>
      </c>
      <c r="AO52">
        <v>0.29870400000000003</v>
      </c>
      <c r="AP52">
        <v>1.3013575663412231</v>
      </c>
      <c r="AQ52">
        <v>0</v>
      </c>
      <c r="AR52">
        <v>1.6824000000000003</v>
      </c>
      <c r="AS52">
        <v>2.7335999999999996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653.25271561713726</v>
      </c>
      <c r="DN52">
        <v>22.43283694394546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82.077447487962189</v>
      </c>
      <c r="L53">
        <v>65.22687738475355</v>
      </c>
      <c r="M53">
        <v>0</v>
      </c>
      <c r="N53">
        <v>23.376025626615718</v>
      </c>
      <c r="O53">
        <v>50.382674755352973</v>
      </c>
      <c r="P53">
        <v>43.85694249649368</v>
      </c>
      <c r="Q53">
        <v>2.5426486567164179</v>
      </c>
      <c r="R53">
        <v>8.5321164510166358</v>
      </c>
      <c r="S53">
        <v>6.7004883116883116</v>
      </c>
      <c r="T53">
        <v>0</v>
      </c>
      <c r="U53">
        <v>330.95521253735768</v>
      </c>
      <c r="V53">
        <v>5.2652544910179637</v>
      </c>
      <c r="W53">
        <v>11.491556838975296</v>
      </c>
      <c r="X53">
        <v>24.978029028186793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4.1858595999999988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6.7038399999999996</v>
      </c>
      <c r="AL53">
        <v>3.3936500000000005</v>
      </c>
      <c r="AM53">
        <v>0</v>
      </c>
      <c r="AN53">
        <v>0</v>
      </c>
      <c r="AO53">
        <v>0.29870400000000003</v>
      </c>
      <c r="AP53">
        <v>1.3013575663412231</v>
      </c>
      <c r="AQ53">
        <v>0</v>
      </c>
      <c r="AR53">
        <v>11.7768</v>
      </c>
      <c r="AS53">
        <v>2.7335999999999996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663.01114295536127</v>
      </c>
      <c r="DN53">
        <v>22.767942277117356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82.077447487962189</v>
      </c>
      <c r="L54">
        <v>65.22687738475355</v>
      </c>
      <c r="M54">
        <v>0</v>
      </c>
      <c r="N54">
        <v>23.376025626615718</v>
      </c>
      <c r="O54">
        <v>50.382674755352973</v>
      </c>
      <c r="P54">
        <v>43.85694249649368</v>
      </c>
      <c r="Q54">
        <v>2.5426486567164179</v>
      </c>
      <c r="R54">
        <v>8.5321164510166358</v>
      </c>
      <c r="S54">
        <v>6.7004883116883116</v>
      </c>
      <c r="T54">
        <v>0</v>
      </c>
      <c r="U54">
        <v>330.95521253735768</v>
      </c>
      <c r="V54">
        <v>5.2652544910179637</v>
      </c>
      <c r="W54">
        <v>11.491556838975296</v>
      </c>
      <c r="X54">
        <v>24.978029028186793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4.1858595999999988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6.7038399999999996</v>
      </c>
      <c r="AL54">
        <v>3.3936500000000005</v>
      </c>
      <c r="AM54">
        <v>0</v>
      </c>
      <c r="AN54">
        <v>0</v>
      </c>
      <c r="AO54">
        <v>0.29870400000000003</v>
      </c>
      <c r="AP54">
        <v>1.3013575663412231</v>
      </c>
      <c r="AQ54">
        <v>0</v>
      </c>
      <c r="AR54">
        <v>11.7768</v>
      </c>
      <c r="AS54">
        <v>2.7335999999999996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663.01114295536127</v>
      </c>
      <c r="DN54">
        <v>22.767942277117356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82.084287233650599</v>
      </c>
      <c r="L55">
        <v>65.226193621283755</v>
      </c>
      <c r="M55">
        <v>0</v>
      </c>
      <c r="N55">
        <v>23.376025626615718</v>
      </c>
      <c r="O55">
        <v>50.382674755352973</v>
      </c>
      <c r="P55">
        <v>43.85694249649368</v>
      </c>
      <c r="Q55">
        <v>2.5426537585421412</v>
      </c>
      <c r="R55">
        <v>8.5317889647326499</v>
      </c>
      <c r="S55">
        <v>6.9287169524405519</v>
      </c>
      <c r="T55">
        <v>0</v>
      </c>
      <c r="U55">
        <v>330.95521253735768</v>
      </c>
      <c r="V55">
        <v>5.2658963282937359</v>
      </c>
      <c r="W55">
        <v>11.884587961815356</v>
      </c>
      <c r="X55">
        <v>24.978029028186793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4.1858595999999988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6.7038399999999996</v>
      </c>
      <c r="AL55">
        <v>3.3936500000000005</v>
      </c>
      <c r="AM55">
        <v>0</v>
      </c>
      <c r="AN55">
        <v>0</v>
      </c>
      <c r="AO55">
        <v>0.29870400000000003</v>
      </c>
      <c r="AP55">
        <v>1.3013575663412231</v>
      </c>
      <c r="AQ55">
        <v>0</v>
      </c>
      <c r="AR55">
        <v>1.6824000000000003</v>
      </c>
      <c r="AS55">
        <v>2.7335999999999996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653.85875190226852</v>
      </c>
      <c r="DN55">
        <v>22.453668528838449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82.084287233650599</v>
      </c>
      <c r="L56">
        <v>65.226193621283755</v>
      </c>
      <c r="M56">
        <v>0</v>
      </c>
      <c r="N56">
        <v>23.376025626615718</v>
      </c>
      <c r="O56">
        <v>50.382674755352973</v>
      </c>
      <c r="P56">
        <v>43.85694249649368</v>
      </c>
      <c r="Q56">
        <v>2.5426537585421412</v>
      </c>
      <c r="R56">
        <v>8.5317889647326499</v>
      </c>
      <c r="S56">
        <v>6.7032996047430826</v>
      </c>
      <c r="T56">
        <v>0</v>
      </c>
      <c r="U56">
        <v>330.95521253735768</v>
      </c>
      <c r="V56">
        <v>5.2658963282937359</v>
      </c>
      <c r="W56">
        <v>11.489163692217671</v>
      </c>
      <c r="X56">
        <v>24.978029028186793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4.1858595999999988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6.7038399999999996</v>
      </c>
      <c r="AL56">
        <v>3.3936500000000005</v>
      </c>
      <c r="AM56">
        <v>0</v>
      </c>
      <c r="AN56">
        <v>0</v>
      </c>
      <c r="AO56">
        <v>0.29870400000000003</v>
      </c>
      <c r="AP56">
        <v>1.3013575663412231</v>
      </c>
      <c r="AQ56">
        <v>0</v>
      </c>
      <c r="AR56">
        <v>1.6824000000000003</v>
      </c>
      <c r="AS56">
        <v>2.7335999999999996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653.25854183926197</v>
      </c>
      <c r="DN56">
        <v>22.4330369745498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82.084287233650599</v>
      </c>
      <c r="L57">
        <v>65.226193621283755</v>
      </c>
      <c r="M57">
        <v>0</v>
      </c>
      <c r="N57">
        <v>23.376025626615718</v>
      </c>
      <c r="O57">
        <v>50.382674755352973</v>
      </c>
      <c r="P57">
        <v>43.85694249649368</v>
      </c>
      <c r="Q57">
        <v>2.5426537585421412</v>
      </c>
      <c r="R57">
        <v>8.5317889647326499</v>
      </c>
      <c r="S57">
        <v>6.7032996047430826</v>
      </c>
      <c r="T57">
        <v>0</v>
      </c>
      <c r="U57">
        <v>330.95521253735768</v>
      </c>
      <c r="V57">
        <v>5.2658963282937359</v>
      </c>
      <c r="W57">
        <v>10.312114263184718</v>
      </c>
      <c r="X57">
        <v>24.978029028186793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4.1858595999999988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6.7038399999999996</v>
      </c>
      <c r="AL57">
        <v>3.3936500000000005</v>
      </c>
      <c r="AM57">
        <v>0</v>
      </c>
      <c r="AN57">
        <v>0</v>
      </c>
      <c r="AO57">
        <v>0.29870400000000003</v>
      </c>
      <c r="AP57">
        <v>3.0279337174844416</v>
      </c>
      <c r="AQ57">
        <v>0</v>
      </c>
      <c r="AR57">
        <v>1.6824000000000003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655.3910177231129</v>
      </c>
      <c r="DN57">
        <v>22.506371012809101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82.084287233650599</v>
      </c>
      <c r="L58">
        <v>65.226193621283755</v>
      </c>
      <c r="M58">
        <v>0</v>
      </c>
      <c r="N58">
        <v>23.376025626615718</v>
      </c>
      <c r="O58">
        <v>50.382674755352973</v>
      </c>
      <c r="P58">
        <v>43.85694249649368</v>
      </c>
      <c r="Q58">
        <v>2.5426537585421412</v>
      </c>
      <c r="R58">
        <v>8.5317889647326499</v>
      </c>
      <c r="S58">
        <v>6.7032996047430826</v>
      </c>
      <c r="T58">
        <v>0</v>
      </c>
      <c r="U58">
        <v>330.95521253735768</v>
      </c>
      <c r="V58">
        <v>5.2658963282937359</v>
      </c>
      <c r="W58">
        <v>11.491175663311985</v>
      </c>
      <c r="X58">
        <v>24.978029028186793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4.1858595999999988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6.7038399999999996</v>
      </c>
      <c r="AL58">
        <v>3.3936500000000005</v>
      </c>
      <c r="AM58">
        <v>0</v>
      </c>
      <c r="AN58">
        <v>0</v>
      </c>
      <c r="AO58">
        <v>0.29870400000000003</v>
      </c>
      <c r="AP58">
        <v>3.0279337174844416</v>
      </c>
      <c r="AQ58">
        <v>0</v>
      </c>
      <c r="AR58">
        <v>1.6824000000000003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656.53093427083604</v>
      </c>
      <c r="DN58">
        <v>22.545515865213222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82.084287233650599</v>
      </c>
      <c r="L59">
        <v>65.226193621283755</v>
      </c>
      <c r="M59">
        <v>0</v>
      </c>
      <c r="N59">
        <v>23.376025626615718</v>
      </c>
      <c r="O59">
        <v>50.382674755352973</v>
      </c>
      <c r="P59">
        <v>43.85694249649368</v>
      </c>
      <c r="Q59">
        <v>2.5426537585421412</v>
      </c>
      <c r="R59">
        <v>8.5317889647326499</v>
      </c>
      <c r="S59">
        <v>6.7032996047430826</v>
      </c>
      <c r="T59">
        <v>0</v>
      </c>
      <c r="U59">
        <v>330.95521253735768</v>
      </c>
      <c r="V59">
        <v>5.2652544910179637</v>
      </c>
      <c r="W59">
        <v>11.491175663311985</v>
      </c>
      <c r="X59">
        <v>24.978029028186793</v>
      </c>
      <c r="Y59">
        <v>0</v>
      </c>
      <c r="Z59">
        <v>1.6562832000000001</v>
      </c>
      <c r="AA59">
        <v>0</v>
      </c>
      <c r="AB59">
        <v>0</v>
      </c>
      <c r="AC59">
        <v>0</v>
      </c>
      <c r="AD59">
        <v>0</v>
      </c>
      <c r="AE59">
        <v>4.1858595999999988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6.7038399999999996</v>
      </c>
      <c r="AL59">
        <v>3.3936500000000005</v>
      </c>
      <c r="AM59">
        <v>0</v>
      </c>
      <c r="AN59">
        <v>0</v>
      </c>
      <c r="AO59">
        <v>0.29870400000000003</v>
      </c>
      <c r="AP59">
        <v>3.0279337174844416</v>
      </c>
      <c r="AQ59">
        <v>0</v>
      </c>
      <c r="AR59">
        <v>1.6824000000000003</v>
      </c>
      <c r="AS59">
        <v>2.7335999999999996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656.53031374255784</v>
      </c>
      <c r="DN59">
        <v>22.545494556215662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82.077447487962189</v>
      </c>
      <c r="L60">
        <v>65.226193621283755</v>
      </c>
      <c r="M60">
        <v>0</v>
      </c>
      <c r="N60">
        <v>23.376025626615718</v>
      </c>
      <c r="O60">
        <v>50.382674755352973</v>
      </c>
      <c r="P60">
        <v>43.85694249649368</v>
      </c>
      <c r="Q60">
        <v>2.5426537585421412</v>
      </c>
      <c r="R60">
        <v>8.5121116446434097</v>
      </c>
      <c r="S60">
        <v>6.7032996047430826</v>
      </c>
      <c r="T60">
        <v>0</v>
      </c>
      <c r="U60">
        <v>330.95521253735768</v>
      </c>
      <c r="V60">
        <v>5.2652544910179637</v>
      </c>
      <c r="W60">
        <v>11.491175663311985</v>
      </c>
      <c r="X60">
        <v>24.978029028186793</v>
      </c>
      <c r="Y60">
        <v>0</v>
      </c>
      <c r="Z60">
        <v>1.6562832000000001</v>
      </c>
      <c r="AA60">
        <v>0</v>
      </c>
      <c r="AB60">
        <v>0</v>
      </c>
      <c r="AC60">
        <v>0</v>
      </c>
      <c r="AD60">
        <v>0</v>
      </c>
      <c r="AE60">
        <v>4.1858595999999988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6.7038399999999996</v>
      </c>
      <c r="AL60">
        <v>3.3936500000000005</v>
      </c>
      <c r="AM60">
        <v>0</v>
      </c>
      <c r="AN60">
        <v>0</v>
      </c>
      <c r="AO60">
        <v>0.29870400000000003</v>
      </c>
      <c r="AP60">
        <v>1.6266969579265294</v>
      </c>
      <c r="AQ60">
        <v>0</v>
      </c>
      <c r="AR60">
        <v>1.6824000000000003</v>
      </c>
      <c r="AS60">
        <v>2.7335999999999996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655.15004344558531</v>
      </c>
      <c r="DN60">
        <v>22.498011027852691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82.077447487962189</v>
      </c>
      <c r="L61">
        <v>65.226526868834497</v>
      </c>
      <c r="M61">
        <v>0</v>
      </c>
      <c r="N61">
        <v>23.376025626615718</v>
      </c>
      <c r="O61">
        <v>50.382674755352973</v>
      </c>
      <c r="P61">
        <v>43.85694249649368</v>
      </c>
      <c r="Q61">
        <v>2.3979369493670881</v>
      </c>
      <c r="R61">
        <v>8.5321164510166358</v>
      </c>
      <c r="S61">
        <v>4.7202462755438361</v>
      </c>
      <c r="T61">
        <v>0</v>
      </c>
      <c r="U61">
        <v>330.95521253735768</v>
      </c>
      <c r="V61">
        <v>5.2652544910179637</v>
      </c>
      <c r="W61">
        <v>11.491175663311985</v>
      </c>
      <c r="X61">
        <v>24.978029028186793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4.1858595999999988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6.7038399999999996</v>
      </c>
      <c r="AL61">
        <v>6.1971000000000016</v>
      </c>
      <c r="AM61">
        <v>0</v>
      </c>
      <c r="AN61">
        <v>0</v>
      </c>
      <c r="AO61">
        <v>0.29870400000000003</v>
      </c>
      <c r="AP61">
        <v>1.6266969579265294</v>
      </c>
      <c r="AQ61">
        <v>0</v>
      </c>
      <c r="AR61">
        <v>1.6824000000000003</v>
      </c>
      <c r="AS61">
        <v>3.58785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656.6488424056015</v>
      </c>
      <c r="DN61">
        <v>22.549479983386096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82.077447487962189</v>
      </c>
      <c r="L62">
        <v>65.227390448497246</v>
      </c>
      <c r="M62">
        <v>0</v>
      </c>
      <c r="N62">
        <v>23.376025626615718</v>
      </c>
      <c r="O62">
        <v>50.382674755352973</v>
      </c>
      <c r="P62">
        <v>43.85694249649368</v>
      </c>
      <c r="Q62">
        <v>2.5426486567164179</v>
      </c>
      <c r="R62">
        <v>8.5321164510166358</v>
      </c>
      <c r="S62">
        <v>5.4566553895216403</v>
      </c>
      <c r="T62">
        <v>0</v>
      </c>
      <c r="U62">
        <v>330.95521253735768</v>
      </c>
      <c r="V62">
        <v>5.2652544910179637</v>
      </c>
      <c r="W62">
        <v>11.491175663311985</v>
      </c>
      <c r="X62">
        <v>24.978029028186793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0</v>
      </c>
      <c r="AE62">
        <v>4.1858595999999988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6.7038399999999996</v>
      </c>
      <c r="AL62">
        <v>18.001100000000005</v>
      </c>
      <c r="AM62">
        <v>0</v>
      </c>
      <c r="AN62">
        <v>0</v>
      </c>
      <c r="AO62">
        <v>0.29870400000000003</v>
      </c>
      <c r="AP62">
        <v>1.6266969579265294</v>
      </c>
      <c r="AQ62">
        <v>0</v>
      </c>
      <c r="AR62">
        <v>1.6824000000000003</v>
      </c>
      <c r="AS62">
        <v>3.58785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668.91365249445926</v>
      </c>
      <c r="DN62">
        <v>22.970654295518216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82.077447487962189</v>
      </c>
      <c r="L63">
        <v>65.227390448497246</v>
      </c>
      <c r="M63">
        <v>0</v>
      </c>
      <c r="N63">
        <v>23.376025626615718</v>
      </c>
      <c r="O63">
        <v>50.382674755352973</v>
      </c>
      <c r="P63">
        <v>43.85694249649368</v>
      </c>
      <c r="Q63">
        <v>2.5426486567164179</v>
      </c>
      <c r="R63">
        <v>8.5321164510166358</v>
      </c>
      <c r="S63">
        <v>6.6997877142857156</v>
      </c>
      <c r="T63">
        <v>0</v>
      </c>
      <c r="U63">
        <v>330.95521253735768</v>
      </c>
      <c r="V63">
        <v>5.2652544910179637</v>
      </c>
      <c r="W63">
        <v>11.491175663311985</v>
      </c>
      <c r="X63">
        <v>24.978029028186793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4.1858595999999988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6.7038399999999996</v>
      </c>
      <c r="AL63">
        <v>6.1971000000000016</v>
      </c>
      <c r="AM63">
        <v>0</v>
      </c>
      <c r="AN63">
        <v>0</v>
      </c>
      <c r="AO63">
        <v>0.29870400000000003</v>
      </c>
      <c r="AP63">
        <v>1.6266969579265294</v>
      </c>
      <c r="AQ63">
        <v>0</v>
      </c>
      <c r="AR63">
        <v>1.6824000000000003</v>
      </c>
      <c r="AS63">
        <v>3.58785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657.10211104957898</v>
      </c>
      <c r="DN63">
        <v>22.56504486516252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82.077447487962189</v>
      </c>
      <c r="L64">
        <v>65.226417237246409</v>
      </c>
      <c r="M64">
        <v>0</v>
      </c>
      <c r="N64">
        <v>23.376025626615718</v>
      </c>
      <c r="O64">
        <v>50.382674755352973</v>
      </c>
      <c r="P64">
        <v>43.85694249649368</v>
      </c>
      <c r="Q64">
        <v>2.5426486567164179</v>
      </c>
      <c r="R64">
        <v>8.5321164510166358</v>
      </c>
      <c r="S64">
        <v>6.7004883116883116</v>
      </c>
      <c r="T64">
        <v>0</v>
      </c>
      <c r="U64">
        <v>330.95521253735768</v>
      </c>
      <c r="V64">
        <v>5.2652544910179637</v>
      </c>
      <c r="W64">
        <v>11.491175663311985</v>
      </c>
      <c r="X64">
        <v>24.978029028186793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4.1858595999999988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6.7038399999999996</v>
      </c>
      <c r="AL64">
        <v>3.3936500000000005</v>
      </c>
      <c r="AM64">
        <v>0</v>
      </c>
      <c r="AN64">
        <v>0</v>
      </c>
      <c r="AO64">
        <v>0.29870400000000003</v>
      </c>
      <c r="AP64">
        <v>1.6266969579265294</v>
      </c>
      <c r="AQ64">
        <v>0</v>
      </c>
      <c r="AR64">
        <v>1.6824000000000003</v>
      </c>
      <c r="AS64">
        <v>3.58785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654.39147163679615</v>
      </c>
      <c r="DN64">
        <v>22.471961664097233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82.077447487962189</v>
      </c>
      <c r="L65">
        <v>62.082084742037992</v>
      </c>
      <c r="M65">
        <v>0</v>
      </c>
      <c r="N65">
        <v>23.376025626615718</v>
      </c>
      <c r="O65">
        <v>50.382674755352973</v>
      </c>
      <c r="P65">
        <v>43.85694249649368</v>
      </c>
      <c r="Q65">
        <v>2.5426486567164179</v>
      </c>
      <c r="R65">
        <v>8.5321164510166358</v>
      </c>
      <c r="S65">
        <v>6.7004883116883116</v>
      </c>
      <c r="T65">
        <v>0</v>
      </c>
      <c r="U65">
        <v>330.95521253735768</v>
      </c>
      <c r="V65">
        <v>5.2652544910179637</v>
      </c>
      <c r="W65">
        <v>11.491175663311985</v>
      </c>
      <c r="X65">
        <v>24.978029028186793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4.1858595999999988</v>
      </c>
      <c r="AF65">
        <v>0</v>
      </c>
      <c r="AG65">
        <v>0</v>
      </c>
      <c r="AH65">
        <v>5.7729600000000012</v>
      </c>
      <c r="AI65">
        <v>0</v>
      </c>
      <c r="AJ65">
        <v>0</v>
      </c>
      <c r="AK65">
        <v>6.7038399999999996</v>
      </c>
      <c r="AL65">
        <v>3.3936500000000005</v>
      </c>
      <c r="AM65">
        <v>0</v>
      </c>
      <c r="AN65">
        <v>0</v>
      </c>
      <c r="AO65">
        <v>0.29870400000000003</v>
      </c>
      <c r="AP65">
        <v>1.6266969579265294</v>
      </c>
      <c r="AQ65">
        <v>0</v>
      </c>
      <c r="AR65">
        <v>1.6824000000000003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655.7765842745647</v>
      </c>
      <c r="DN65">
        <v>22.519526531120277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82.077447487962189</v>
      </c>
      <c r="L66">
        <v>65.122776665693792</v>
      </c>
      <c r="M66">
        <v>0</v>
      </c>
      <c r="N66">
        <v>23.376025626615718</v>
      </c>
      <c r="O66">
        <v>50.382674755352973</v>
      </c>
      <c r="P66">
        <v>43.85694249649368</v>
      </c>
      <c r="Q66">
        <v>2.544037267080745</v>
      </c>
      <c r="R66">
        <v>8.5321164510166358</v>
      </c>
      <c r="S66">
        <v>6.7035612700901606</v>
      </c>
      <c r="T66">
        <v>0</v>
      </c>
      <c r="U66">
        <v>330.95521253735768</v>
      </c>
      <c r="V66">
        <v>5.2652544910179637</v>
      </c>
      <c r="W66">
        <v>11.491175663311985</v>
      </c>
      <c r="X66">
        <v>24.978029028186793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4.1858595999999988</v>
      </c>
      <c r="AF66">
        <v>0</v>
      </c>
      <c r="AG66">
        <v>0</v>
      </c>
      <c r="AH66">
        <v>11.882676</v>
      </c>
      <c r="AI66">
        <v>0</v>
      </c>
      <c r="AJ66">
        <v>0</v>
      </c>
      <c r="AK66">
        <v>6.7038399999999996</v>
      </c>
      <c r="AL66">
        <v>3.3936500000000005</v>
      </c>
      <c r="AM66">
        <v>0</v>
      </c>
      <c r="AN66">
        <v>0</v>
      </c>
      <c r="AO66">
        <v>0.29870400000000003</v>
      </c>
      <c r="AP66">
        <v>1.6266969579265294</v>
      </c>
      <c r="AQ66">
        <v>0</v>
      </c>
      <c r="AR66">
        <v>1.6824000000000003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664.62751225493889</v>
      </c>
      <c r="DN66">
        <v>22.823468043167964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82.077447487962189</v>
      </c>
      <c r="L67">
        <v>65.22502305097629</v>
      </c>
      <c r="M67">
        <v>0</v>
      </c>
      <c r="N67">
        <v>23.376025626615718</v>
      </c>
      <c r="O67">
        <v>50.382674755352973</v>
      </c>
      <c r="P67">
        <v>43.85694249649368</v>
      </c>
      <c r="Q67">
        <v>2.544037267080745</v>
      </c>
      <c r="R67">
        <v>8.5321164510166358</v>
      </c>
      <c r="S67">
        <v>6.7035612700901606</v>
      </c>
      <c r="T67">
        <v>0</v>
      </c>
      <c r="U67">
        <v>330.95521253735768</v>
      </c>
      <c r="V67">
        <v>5.2652544910179637</v>
      </c>
      <c r="W67">
        <v>11.491175663311985</v>
      </c>
      <c r="X67">
        <v>24.978029028186793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4.1858595999999988</v>
      </c>
      <c r="AF67">
        <v>0</v>
      </c>
      <c r="AG67">
        <v>0</v>
      </c>
      <c r="AH67">
        <v>11.882676</v>
      </c>
      <c r="AI67">
        <v>0</v>
      </c>
      <c r="AJ67">
        <v>0</v>
      </c>
      <c r="AK67">
        <v>6.7038399999999996</v>
      </c>
      <c r="AL67">
        <v>3.3936500000000005</v>
      </c>
      <c r="AM67">
        <v>0</v>
      </c>
      <c r="AN67">
        <v>0</v>
      </c>
      <c r="AO67">
        <v>0.29870400000000003</v>
      </c>
      <c r="AP67">
        <v>1.4640272621338761</v>
      </c>
      <c r="AQ67">
        <v>0</v>
      </c>
      <c r="AR67">
        <v>1.6824000000000003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664.56910468459228</v>
      </c>
      <c r="DN67">
        <v>22.821452303004268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82.077447487962189</v>
      </c>
      <c r="L68">
        <v>65.22502305097629</v>
      </c>
      <c r="M68">
        <v>0</v>
      </c>
      <c r="N68">
        <v>23.376025626615718</v>
      </c>
      <c r="O68">
        <v>50.382674755352973</v>
      </c>
      <c r="P68">
        <v>43.85694249649368</v>
      </c>
      <c r="Q68">
        <v>2.544037267080745</v>
      </c>
      <c r="R68">
        <v>8.5321164510166358</v>
      </c>
      <c r="S68">
        <v>6.7035612700901606</v>
      </c>
      <c r="T68">
        <v>0</v>
      </c>
      <c r="U68">
        <v>330.95521253735768</v>
      </c>
      <c r="V68">
        <v>5.2652544910179637</v>
      </c>
      <c r="W68">
        <v>11.491175663311985</v>
      </c>
      <c r="X68">
        <v>24.978029028186793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4.1858595999999988</v>
      </c>
      <c r="AF68">
        <v>0</v>
      </c>
      <c r="AG68">
        <v>0</v>
      </c>
      <c r="AH68">
        <v>11.882676</v>
      </c>
      <c r="AI68">
        <v>0</v>
      </c>
      <c r="AJ68">
        <v>0</v>
      </c>
      <c r="AK68">
        <v>6.7038399999999996</v>
      </c>
      <c r="AL68">
        <v>3.3936500000000005</v>
      </c>
      <c r="AM68">
        <v>0</v>
      </c>
      <c r="AN68">
        <v>0</v>
      </c>
      <c r="AO68">
        <v>0.29870400000000003</v>
      </c>
      <c r="AP68">
        <v>1.4640272621338761</v>
      </c>
      <c r="AQ68">
        <v>0</v>
      </c>
      <c r="AR68">
        <v>1.6824000000000003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664.56910468459228</v>
      </c>
      <c r="DN68">
        <v>22.821452303004268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82.077447487962189</v>
      </c>
      <c r="L69">
        <v>65.22502305097629</v>
      </c>
      <c r="M69">
        <v>0</v>
      </c>
      <c r="N69">
        <v>23.376025626615718</v>
      </c>
      <c r="O69">
        <v>50.382674755352973</v>
      </c>
      <c r="P69">
        <v>43.85694249649368</v>
      </c>
      <c r="Q69">
        <v>2.544037267080745</v>
      </c>
      <c r="R69">
        <v>8.5321164510166358</v>
      </c>
      <c r="S69">
        <v>6.7035612700901606</v>
      </c>
      <c r="T69">
        <v>0</v>
      </c>
      <c r="U69">
        <v>330.95521253735768</v>
      </c>
      <c r="V69">
        <v>5.2652544910179637</v>
      </c>
      <c r="W69">
        <v>11.491175663311985</v>
      </c>
      <c r="X69">
        <v>24.978029028186793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4.1858595999999988</v>
      </c>
      <c r="AF69">
        <v>0</v>
      </c>
      <c r="AG69">
        <v>0</v>
      </c>
      <c r="AH69">
        <v>11.882676</v>
      </c>
      <c r="AI69">
        <v>0</v>
      </c>
      <c r="AJ69">
        <v>0</v>
      </c>
      <c r="AK69">
        <v>6.7038399999999996</v>
      </c>
      <c r="AL69">
        <v>3.3936500000000005</v>
      </c>
      <c r="AM69">
        <v>0</v>
      </c>
      <c r="AN69">
        <v>0</v>
      </c>
      <c r="AO69">
        <v>0.29870400000000003</v>
      </c>
      <c r="AP69">
        <v>1.4640272621338761</v>
      </c>
      <c r="AQ69">
        <v>0</v>
      </c>
      <c r="AR69">
        <v>1.6824000000000003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664.56910468459228</v>
      </c>
      <c r="DN69">
        <v>22.821452303004268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82.077447487962189</v>
      </c>
      <c r="L70">
        <v>65.22502305097629</v>
      </c>
      <c r="M70">
        <v>0</v>
      </c>
      <c r="N70">
        <v>23.376025626615718</v>
      </c>
      <c r="O70">
        <v>50.382674755352973</v>
      </c>
      <c r="P70">
        <v>43.85694249649368</v>
      </c>
      <c r="Q70">
        <v>2.544037267080745</v>
      </c>
      <c r="R70">
        <v>8.5321164510166358</v>
      </c>
      <c r="S70">
        <v>6.7035612700901606</v>
      </c>
      <c r="T70">
        <v>0</v>
      </c>
      <c r="U70">
        <v>330.95521253735768</v>
      </c>
      <c r="V70">
        <v>5.2652544910179637</v>
      </c>
      <c r="W70">
        <v>11.491175663311985</v>
      </c>
      <c r="X70">
        <v>24.978029028186793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4.1858595999999988</v>
      </c>
      <c r="AF70">
        <v>0</v>
      </c>
      <c r="AG70">
        <v>0</v>
      </c>
      <c r="AH70">
        <v>11.882676</v>
      </c>
      <c r="AI70">
        <v>0</v>
      </c>
      <c r="AJ70">
        <v>0</v>
      </c>
      <c r="AK70">
        <v>6.7038399999999996</v>
      </c>
      <c r="AL70">
        <v>3.3936500000000005</v>
      </c>
      <c r="AM70">
        <v>0</v>
      </c>
      <c r="AN70">
        <v>0</v>
      </c>
      <c r="AO70">
        <v>0.29870400000000003</v>
      </c>
      <c r="AP70">
        <v>1.4640272621338761</v>
      </c>
      <c r="AQ70">
        <v>0</v>
      </c>
      <c r="AR70">
        <v>1.6824000000000003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664.56910468459228</v>
      </c>
      <c r="DN70">
        <v>22.821452303004268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82.077447487962189</v>
      </c>
      <c r="L71">
        <v>65.22502305097629</v>
      </c>
      <c r="M71">
        <v>0</v>
      </c>
      <c r="N71">
        <v>23.376025626615718</v>
      </c>
      <c r="O71">
        <v>50.382674755352973</v>
      </c>
      <c r="P71">
        <v>43.85694249649368</v>
      </c>
      <c r="Q71">
        <v>2.544037267080745</v>
      </c>
      <c r="R71">
        <v>8.5321164510166358</v>
      </c>
      <c r="S71">
        <v>6.7035612700901606</v>
      </c>
      <c r="T71">
        <v>0</v>
      </c>
      <c r="U71">
        <v>330.95521253735768</v>
      </c>
      <c r="V71">
        <v>5.2652544910179637</v>
      </c>
      <c r="W71">
        <v>11.491175663311985</v>
      </c>
      <c r="X71">
        <v>24.978029028186793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4.1858595999999988</v>
      </c>
      <c r="AF71">
        <v>0</v>
      </c>
      <c r="AG71">
        <v>0</v>
      </c>
      <c r="AH71">
        <v>11.882676</v>
      </c>
      <c r="AI71">
        <v>0</v>
      </c>
      <c r="AJ71">
        <v>0</v>
      </c>
      <c r="AK71">
        <v>6.7038399999999996</v>
      </c>
      <c r="AL71">
        <v>3.3936500000000005</v>
      </c>
      <c r="AM71">
        <v>0</v>
      </c>
      <c r="AN71">
        <v>0</v>
      </c>
      <c r="AO71">
        <v>0.29870400000000003</v>
      </c>
      <c r="AP71">
        <v>1.4640272621338761</v>
      </c>
      <c r="AQ71">
        <v>0</v>
      </c>
      <c r="AR71">
        <v>1.6824000000000003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664.56910468459228</v>
      </c>
      <c r="DN71">
        <v>22.821452303004268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82.077447487962189</v>
      </c>
      <c r="L72">
        <v>65.22502305097629</v>
      </c>
      <c r="M72">
        <v>0</v>
      </c>
      <c r="N72">
        <v>23.376025626615718</v>
      </c>
      <c r="O72">
        <v>50.382674755352973</v>
      </c>
      <c r="P72">
        <v>43.85694249649368</v>
      </c>
      <c r="Q72">
        <v>2.544037267080745</v>
      </c>
      <c r="R72">
        <v>8.5321164510166358</v>
      </c>
      <c r="S72">
        <v>6.7035612700901606</v>
      </c>
      <c r="T72">
        <v>0</v>
      </c>
      <c r="U72">
        <v>330.95521253735768</v>
      </c>
      <c r="V72">
        <v>5.2652544910179637</v>
      </c>
      <c r="W72">
        <v>11.491175663311985</v>
      </c>
      <c r="X72">
        <v>24.978029028186793</v>
      </c>
      <c r="Y72">
        <v>0</v>
      </c>
      <c r="Z72">
        <v>0</v>
      </c>
      <c r="AA72">
        <v>1.7858103799901544</v>
      </c>
      <c r="AB72">
        <v>0</v>
      </c>
      <c r="AC72">
        <v>0</v>
      </c>
      <c r="AD72">
        <v>2.3203179999999999</v>
      </c>
      <c r="AE72">
        <v>4.1858595999999988</v>
      </c>
      <c r="AF72">
        <v>0</v>
      </c>
      <c r="AG72">
        <v>0</v>
      </c>
      <c r="AH72">
        <v>11.882676</v>
      </c>
      <c r="AI72">
        <v>0.80825000000000025</v>
      </c>
      <c r="AJ72">
        <v>0</v>
      </c>
      <c r="AK72">
        <v>6.7038399999999996</v>
      </c>
      <c r="AL72">
        <v>3.3936500000000005</v>
      </c>
      <c r="AM72">
        <v>0</v>
      </c>
      <c r="AN72">
        <v>0</v>
      </c>
      <c r="AO72">
        <v>0.29870400000000003</v>
      </c>
      <c r="AP72">
        <v>1.4640272621338761</v>
      </c>
      <c r="AQ72">
        <v>0</v>
      </c>
      <c r="AR72">
        <v>1.6824000000000003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669.32028538186375</v>
      </c>
      <c r="DN72">
        <v>22.984649985723085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82.077447487962189</v>
      </c>
      <c r="L73">
        <v>65.22502305097629</v>
      </c>
      <c r="M73">
        <v>0</v>
      </c>
      <c r="N73">
        <v>23.376025626615718</v>
      </c>
      <c r="O73">
        <v>50.382674755352973</v>
      </c>
      <c r="P73">
        <v>43.85694249649368</v>
      </c>
      <c r="Q73">
        <v>2.544037267080745</v>
      </c>
      <c r="R73">
        <v>8.5321164510166358</v>
      </c>
      <c r="S73">
        <v>6.7035612700901606</v>
      </c>
      <c r="T73">
        <v>0</v>
      </c>
      <c r="U73">
        <v>330.95521253735768</v>
      </c>
      <c r="V73">
        <v>5.2652544910179637</v>
      </c>
      <c r="W73">
        <v>11.491175663311985</v>
      </c>
      <c r="X73">
        <v>24.978029028186793</v>
      </c>
      <c r="Y73">
        <v>0</v>
      </c>
      <c r="Z73">
        <v>0</v>
      </c>
      <c r="AA73">
        <v>3.5515554748118801</v>
      </c>
      <c r="AB73">
        <v>0</v>
      </c>
      <c r="AC73">
        <v>0</v>
      </c>
      <c r="AD73">
        <v>4.6406360000000006</v>
      </c>
      <c r="AE73">
        <v>4.1858595999999988</v>
      </c>
      <c r="AF73">
        <v>0</v>
      </c>
      <c r="AG73">
        <v>0</v>
      </c>
      <c r="AH73">
        <v>17.824014000000002</v>
      </c>
      <c r="AI73">
        <v>1.6165000000000005</v>
      </c>
      <c r="AJ73">
        <v>0</v>
      </c>
      <c r="AK73">
        <v>6.7038399999999996</v>
      </c>
      <c r="AL73">
        <v>3.3936500000000005</v>
      </c>
      <c r="AM73">
        <v>0</v>
      </c>
      <c r="AN73">
        <v>0</v>
      </c>
      <c r="AO73">
        <v>0.29870400000000003</v>
      </c>
      <c r="AP73">
        <v>1.4640272621338761</v>
      </c>
      <c r="AQ73">
        <v>0</v>
      </c>
      <c r="AR73">
        <v>2.8039999999999998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680.88051543772656</v>
      </c>
      <c r="DN73">
        <v>23.381671024681864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82.077447487962189</v>
      </c>
      <c r="L74">
        <v>65.22502305097629</v>
      </c>
      <c r="M74">
        <v>0</v>
      </c>
      <c r="N74">
        <v>23.376025626615718</v>
      </c>
      <c r="O74">
        <v>50.382674755352973</v>
      </c>
      <c r="P74">
        <v>43.85694249649368</v>
      </c>
      <c r="Q74">
        <v>2.544037267080745</v>
      </c>
      <c r="R74">
        <v>8.5321164510166358</v>
      </c>
      <c r="S74">
        <v>6.7035612700901606</v>
      </c>
      <c r="T74">
        <v>0</v>
      </c>
      <c r="U74">
        <v>330.95521253735768</v>
      </c>
      <c r="V74">
        <v>5.2652544910179637</v>
      </c>
      <c r="W74">
        <v>11.491175663311985</v>
      </c>
      <c r="X74">
        <v>24.978029028186793</v>
      </c>
      <c r="Y74">
        <v>0</v>
      </c>
      <c r="Z74">
        <v>0</v>
      </c>
      <c r="AA74">
        <v>7.1231762347921901</v>
      </c>
      <c r="AB74">
        <v>3.3182800000000015</v>
      </c>
      <c r="AC74">
        <v>0</v>
      </c>
      <c r="AD74">
        <v>6.9609539999999992</v>
      </c>
      <c r="AE74">
        <v>4.1858595999999988</v>
      </c>
      <c r="AF74">
        <v>0</v>
      </c>
      <c r="AG74">
        <v>0</v>
      </c>
      <c r="AH74">
        <v>23.669136000000005</v>
      </c>
      <c r="AI74">
        <v>8.3049304000000017</v>
      </c>
      <c r="AJ74">
        <v>0</v>
      </c>
      <c r="AK74">
        <v>6.7038399999999996</v>
      </c>
      <c r="AL74">
        <v>3.3936500000000005</v>
      </c>
      <c r="AM74">
        <v>1.340856</v>
      </c>
      <c r="AN74">
        <v>0</v>
      </c>
      <c r="AO74">
        <v>0.29870400000000003</v>
      </c>
      <c r="AP74">
        <v>1.4640272621338761</v>
      </c>
      <c r="AQ74">
        <v>0</v>
      </c>
      <c r="AR74">
        <v>2.8039999999999998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703.19865252234024</v>
      </c>
      <c r="DN74">
        <v>24.14816110004843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82.077447487962189</v>
      </c>
      <c r="L75">
        <v>65.22502305097629</v>
      </c>
      <c r="M75">
        <v>0</v>
      </c>
      <c r="N75">
        <v>23.376025626615718</v>
      </c>
      <c r="O75">
        <v>50.382674755352973</v>
      </c>
      <c r="P75">
        <v>43.85694249649368</v>
      </c>
      <c r="Q75">
        <v>2.544037267080745</v>
      </c>
      <c r="R75">
        <v>8.5321164510166358</v>
      </c>
      <c r="S75">
        <v>6.7035612700901606</v>
      </c>
      <c r="T75">
        <v>0</v>
      </c>
      <c r="U75">
        <v>330.95521253735768</v>
      </c>
      <c r="V75">
        <v>5.2652544910179637</v>
      </c>
      <c r="W75">
        <v>11.491175663311985</v>
      </c>
      <c r="X75">
        <v>24.978029028186793</v>
      </c>
      <c r="Y75">
        <v>0</v>
      </c>
      <c r="Z75">
        <v>0</v>
      </c>
      <c r="AA75">
        <v>10.032642584214353</v>
      </c>
      <c r="AB75">
        <v>3.3182800000000015</v>
      </c>
      <c r="AC75">
        <v>0</v>
      </c>
      <c r="AD75">
        <v>9.2812720000000013</v>
      </c>
      <c r="AE75">
        <v>8.3717191999999976</v>
      </c>
      <c r="AF75">
        <v>0</v>
      </c>
      <c r="AG75">
        <v>0</v>
      </c>
      <c r="AH75">
        <v>29.706690000000005</v>
      </c>
      <c r="AI75">
        <v>8.3049304000000017</v>
      </c>
      <c r="AJ75">
        <v>0</v>
      </c>
      <c r="AK75">
        <v>6.7038399999999996</v>
      </c>
      <c r="AL75">
        <v>3.3936500000000005</v>
      </c>
      <c r="AM75">
        <v>2.6817120000000001</v>
      </c>
      <c r="AN75">
        <v>0</v>
      </c>
      <c r="AO75">
        <v>0.29870400000000003</v>
      </c>
      <c r="AP75">
        <v>1.4640272621338761</v>
      </c>
      <c r="AQ75">
        <v>0</v>
      </c>
      <c r="AR75">
        <v>2.8039999999999998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719.43507781605683</v>
      </c>
      <c r="DN75">
        <v>24.705789755754129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82.077447487962189</v>
      </c>
      <c r="L76">
        <v>65.22502305097629</v>
      </c>
      <c r="M76">
        <v>0</v>
      </c>
      <c r="N76">
        <v>23.376025626615718</v>
      </c>
      <c r="O76">
        <v>50.382674755352973</v>
      </c>
      <c r="P76">
        <v>43.85694249649368</v>
      </c>
      <c r="Q76">
        <v>2.544037267080745</v>
      </c>
      <c r="R76">
        <v>8.5321164510166358</v>
      </c>
      <c r="S76">
        <v>6.7035612700901606</v>
      </c>
      <c r="T76">
        <v>0</v>
      </c>
      <c r="U76">
        <v>330.95521253735768</v>
      </c>
      <c r="V76">
        <v>5.2652544910179637</v>
      </c>
      <c r="W76">
        <v>11.491175663311985</v>
      </c>
      <c r="X76">
        <v>24.978029028186793</v>
      </c>
      <c r="Y76">
        <v>0</v>
      </c>
      <c r="Z76">
        <v>4.9688495999999995</v>
      </c>
      <c r="AA76">
        <v>10.70523094306008</v>
      </c>
      <c r="AB76">
        <v>10.036104000000002</v>
      </c>
      <c r="AC76">
        <v>2.4578399999999996</v>
      </c>
      <c r="AD76">
        <v>9.2812720000000013</v>
      </c>
      <c r="AE76">
        <v>12.557578800000002</v>
      </c>
      <c r="AF76">
        <v>0</v>
      </c>
      <c r="AG76">
        <v>0</v>
      </c>
      <c r="AH76">
        <v>35.648027999999996</v>
      </c>
      <c r="AI76">
        <v>8.3049304000000017</v>
      </c>
      <c r="AJ76">
        <v>0</v>
      </c>
      <c r="AK76">
        <v>6.7038399999999996</v>
      </c>
      <c r="AL76">
        <v>4.7216000000000014</v>
      </c>
      <c r="AM76">
        <v>4.0144416000000014</v>
      </c>
      <c r="AN76">
        <v>0</v>
      </c>
      <c r="AO76">
        <v>0.29870400000000003</v>
      </c>
      <c r="AP76">
        <v>1.4640272621338761</v>
      </c>
      <c r="AQ76">
        <v>0</v>
      </c>
      <c r="AR76">
        <v>2.8039999999999998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746.12355666171288</v>
      </c>
      <c r="DN76">
        <v>25.622290068943965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82.077447487962189</v>
      </c>
      <c r="L77">
        <v>65.22502305097629</v>
      </c>
      <c r="M77">
        <v>0</v>
      </c>
      <c r="N77">
        <v>23.376025626615718</v>
      </c>
      <c r="O77">
        <v>50.382674755352973</v>
      </c>
      <c r="P77">
        <v>43.85694249649368</v>
      </c>
      <c r="Q77">
        <v>2.544037267080745</v>
      </c>
      <c r="R77">
        <v>8.5321164510166358</v>
      </c>
      <c r="S77">
        <v>6.7035612700901606</v>
      </c>
      <c r="T77">
        <v>0</v>
      </c>
      <c r="U77">
        <v>330.95521253735768</v>
      </c>
      <c r="V77">
        <v>5.2652544910179637</v>
      </c>
      <c r="W77">
        <v>11.491175663311985</v>
      </c>
      <c r="X77">
        <v>24.978029028186793</v>
      </c>
      <c r="Y77">
        <v>0</v>
      </c>
      <c r="Z77">
        <v>4.9688495999999995</v>
      </c>
      <c r="AA77">
        <v>10.70523094306008</v>
      </c>
      <c r="AB77">
        <v>10.036104000000002</v>
      </c>
      <c r="AC77">
        <v>2.4578399999999996</v>
      </c>
      <c r="AD77">
        <v>9.2812720000000013</v>
      </c>
      <c r="AE77">
        <v>12.557578800000002</v>
      </c>
      <c r="AF77">
        <v>0</v>
      </c>
      <c r="AG77">
        <v>0</v>
      </c>
      <c r="AH77">
        <v>35.648027999999996</v>
      </c>
      <c r="AI77">
        <v>8.3049304000000017</v>
      </c>
      <c r="AJ77">
        <v>0</v>
      </c>
      <c r="AK77">
        <v>6.7038399999999996</v>
      </c>
      <c r="AL77">
        <v>3.3936500000000005</v>
      </c>
      <c r="AM77">
        <v>4.0144416000000014</v>
      </c>
      <c r="AN77">
        <v>0</v>
      </c>
      <c r="AO77">
        <v>0.29870400000000003</v>
      </c>
      <c r="AP77">
        <v>1.4640272621338761</v>
      </c>
      <c r="AQ77">
        <v>0</v>
      </c>
      <c r="AR77">
        <v>2.8039999999999998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744.83969439854593</v>
      </c>
      <c r="DN77">
        <v>25.578202332110916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82.077447487962189</v>
      </c>
      <c r="L78">
        <v>65.22502305097629</v>
      </c>
      <c r="M78">
        <v>0</v>
      </c>
      <c r="N78">
        <v>23.376025626615718</v>
      </c>
      <c r="O78">
        <v>50.382674755352973</v>
      </c>
      <c r="P78">
        <v>43.85694249649368</v>
      </c>
      <c r="Q78">
        <v>2.544037267080745</v>
      </c>
      <c r="R78">
        <v>8.5321164510166358</v>
      </c>
      <c r="S78">
        <v>6.7035612700901606</v>
      </c>
      <c r="T78">
        <v>0</v>
      </c>
      <c r="U78">
        <v>330.95521253735768</v>
      </c>
      <c r="V78">
        <v>5.2652544910179637</v>
      </c>
      <c r="W78">
        <v>11.491175663311985</v>
      </c>
      <c r="X78">
        <v>24.978029028186793</v>
      </c>
      <c r="Y78">
        <v>0</v>
      </c>
      <c r="Z78">
        <v>4.9688495999999995</v>
      </c>
      <c r="AA78">
        <v>10.70523094306008</v>
      </c>
      <c r="AB78">
        <v>10.036104000000002</v>
      </c>
      <c r="AC78">
        <v>2.4578399999999996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8.3049304000000017</v>
      </c>
      <c r="AJ78">
        <v>0</v>
      </c>
      <c r="AK78">
        <v>6.7038399999999996</v>
      </c>
      <c r="AL78">
        <v>3.3936500000000005</v>
      </c>
      <c r="AM78">
        <v>4.0144416000000014</v>
      </c>
      <c r="AN78">
        <v>0</v>
      </c>
      <c r="AO78">
        <v>0.29870400000000003</v>
      </c>
      <c r="AP78">
        <v>1.4640272621338761</v>
      </c>
      <c r="AQ78">
        <v>0</v>
      </c>
      <c r="AR78">
        <v>2.8039999999999998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744.83969439854593</v>
      </c>
      <c r="DN78">
        <v>25.578202332110916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82.077447487962189</v>
      </c>
      <c r="L79">
        <v>65.22502305097629</v>
      </c>
      <c r="M79">
        <v>0</v>
      </c>
      <c r="N79">
        <v>23.376025626615718</v>
      </c>
      <c r="O79">
        <v>50.382674755352973</v>
      </c>
      <c r="P79">
        <v>43.85694249649368</v>
      </c>
      <c r="Q79">
        <v>2.544037267080745</v>
      </c>
      <c r="R79">
        <v>8.5321164510166358</v>
      </c>
      <c r="S79">
        <v>6.7035612700901606</v>
      </c>
      <c r="T79">
        <v>0</v>
      </c>
      <c r="U79">
        <v>330.95521253735768</v>
      </c>
      <c r="V79">
        <v>4.9374574468085104</v>
      </c>
      <c r="W79">
        <v>11.491175663311985</v>
      </c>
      <c r="X79">
        <v>24.978029028186793</v>
      </c>
      <c r="Y79">
        <v>0</v>
      </c>
      <c r="Z79">
        <v>4.9688495999999995</v>
      </c>
      <c r="AA79">
        <v>7.1231762347921901</v>
      </c>
      <c r="AB79">
        <v>10.036104000000002</v>
      </c>
      <c r="AC79">
        <v>2.4578399999999996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8.3049304000000017</v>
      </c>
      <c r="AJ79">
        <v>0</v>
      </c>
      <c r="AK79">
        <v>6.7038399999999996</v>
      </c>
      <c r="AL79">
        <v>3.3936500000000005</v>
      </c>
      <c r="AM79">
        <v>4.0144416000000014</v>
      </c>
      <c r="AN79">
        <v>0</v>
      </c>
      <c r="AO79">
        <v>0.29870400000000003</v>
      </c>
      <c r="AP79">
        <v>1.4640272621338761</v>
      </c>
      <c r="AQ79">
        <v>0</v>
      </c>
      <c r="AR79">
        <v>12.618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750.54790603903598</v>
      </c>
      <c r="DN79">
        <v>25.774138939143587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82.077447487962189</v>
      </c>
      <c r="L80">
        <v>65.22502305097629</v>
      </c>
      <c r="M80">
        <v>0</v>
      </c>
      <c r="N80">
        <v>23.376025626615718</v>
      </c>
      <c r="O80">
        <v>50.382674755352973</v>
      </c>
      <c r="P80">
        <v>43.85694249649368</v>
      </c>
      <c r="Q80">
        <v>2.544037267080745</v>
      </c>
      <c r="R80">
        <v>8.5321164510166358</v>
      </c>
      <c r="S80">
        <v>6.7035612700901606</v>
      </c>
      <c r="T80">
        <v>0</v>
      </c>
      <c r="U80">
        <v>330.95521253735768</v>
      </c>
      <c r="V80">
        <v>4.9374574468085104</v>
      </c>
      <c r="W80">
        <v>11.491175663311985</v>
      </c>
      <c r="X80">
        <v>24.978029028186793</v>
      </c>
      <c r="Y80">
        <v>0</v>
      </c>
      <c r="Z80">
        <v>4.9688495999999995</v>
      </c>
      <c r="AA80">
        <v>7.1231762347921901</v>
      </c>
      <c r="AB80">
        <v>10.036104000000002</v>
      </c>
      <c r="AC80">
        <v>4.9205309999999987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0.96990000000000021</v>
      </c>
      <c r="AJ80">
        <v>0</v>
      </c>
      <c r="AK80">
        <v>6.7038399999999996</v>
      </c>
      <c r="AL80">
        <v>3.3936500000000005</v>
      </c>
      <c r="AM80">
        <v>4.0144416000000014</v>
      </c>
      <c r="AN80">
        <v>0</v>
      </c>
      <c r="AO80">
        <v>0.29870400000000003</v>
      </c>
      <c r="AP80">
        <v>1.4640272621338761</v>
      </c>
      <c r="AQ80">
        <v>0</v>
      </c>
      <c r="AR80">
        <v>12.618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745.83732802379109</v>
      </c>
      <c r="DN80">
        <v>25.612377554388491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82.077447487962189</v>
      </c>
      <c r="L81">
        <v>65.22502305097629</v>
      </c>
      <c r="M81">
        <v>0</v>
      </c>
      <c r="N81">
        <v>23.376025626615718</v>
      </c>
      <c r="O81">
        <v>50.382674755352973</v>
      </c>
      <c r="P81">
        <v>43.85694249649368</v>
      </c>
      <c r="Q81">
        <v>2.544037267080745</v>
      </c>
      <c r="R81">
        <v>8.5321164510166358</v>
      </c>
      <c r="S81">
        <v>6.7035612700901606</v>
      </c>
      <c r="T81">
        <v>0</v>
      </c>
      <c r="U81">
        <v>330.95521253735768</v>
      </c>
      <c r="V81">
        <v>4.9374574468085104</v>
      </c>
      <c r="W81">
        <v>11.180283783783782</v>
      </c>
      <c r="X81">
        <v>24.978029028186793</v>
      </c>
      <c r="Y81">
        <v>0</v>
      </c>
      <c r="Z81">
        <v>1.6562832000000001</v>
      </c>
      <c r="AA81">
        <v>6.6215441055814726</v>
      </c>
      <c r="AB81">
        <v>10.036104000000002</v>
      </c>
      <c r="AC81">
        <v>4.9205309999999987</v>
      </c>
      <c r="AD81">
        <v>9.2812720000000013</v>
      </c>
      <c r="AE81">
        <v>12.557578800000002</v>
      </c>
      <c r="AF81">
        <v>0</v>
      </c>
      <c r="AG81">
        <v>0</v>
      </c>
      <c r="AH81">
        <v>33.67560000000001</v>
      </c>
      <c r="AI81">
        <v>0</v>
      </c>
      <c r="AJ81">
        <v>0</v>
      </c>
      <c r="AK81">
        <v>6.7038399999999996</v>
      </c>
      <c r="AL81">
        <v>0.64922000000000013</v>
      </c>
      <c r="AM81">
        <v>4.0144416000000014</v>
      </c>
      <c r="AN81">
        <v>0</v>
      </c>
      <c r="AO81">
        <v>7.467600000000002E-2</v>
      </c>
      <c r="AP81">
        <v>1.3013575663412231</v>
      </c>
      <c r="AQ81">
        <v>0</v>
      </c>
      <c r="AR81">
        <v>1.6824000000000003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725.40485634405729</v>
      </c>
      <c r="DN81">
        <v>24.910703129590647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82.077447487962189</v>
      </c>
      <c r="L82">
        <v>65.22502305097629</v>
      </c>
      <c r="M82">
        <v>0</v>
      </c>
      <c r="N82">
        <v>23.376025626615718</v>
      </c>
      <c r="O82">
        <v>50.382674755352973</v>
      </c>
      <c r="P82">
        <v>43.85694249649368</v>
      </c>
      <c r="Q82">
        <v>2.544037267080745</v>
      </c>
      <c r="R82">
        <v>8.5321164510166358</v>
      </c>
      <c r="S82">
        <v>6.7035612700901606</v>
      </c>
      <c r="T82">
        <v>0</v>
      </c>
      <c r="U82">
        <v>330.95521253735768</v>
      </c>
      <c r="V82">
        <v>4.9374574468085104</v>
      </c>
      <c r="W82">
        <v>11.180283783783782</v>
      </c>
      <c r="X82">
        <v>24.978029028186793</v>
      </c>
      <c r="Y82">
        <v>0</v>
      </c>
      <c r="Z82">
        <v>0</v>
      </c>
      <c r="AA82">
        <v>3.5515554748118801</v>
      </c>
      <c r="AB82">
        <v>5.0790000000000024</v>
      </c>
      <c r="AC82">
        <v>0</v>
      </c>
      <c r="AD82">
        <v>9.2812720000000013</v>
      </c>
      <c r="AE82">
        <v>12.557578800000002</v>
      </c>
      <c r="AF82">
        <v>0</v>
      </c>
      <c r="AG82">
        <v>0</v>
      </c>
      <c r="AH82">
        <v>28.864800000000006</v>
      </c>
      <c r="AI82">
        <v>0</v>
      </c>
      <c r="AJ82">
        <v>0</v>
      </c>
      <c r="AK82">
        <v>6.7038399999999996</v>
      </c>
      <c r="AL82">
        <v>0.64922000000000013</v>
      </c>
      <c r="AM82">
        <v>2.6817120000000001</v>
      </c>
      <c r="AN82">
        <v>0</v>
      </c>
      <c r="AO82">
        <v>7.467600000000002E-2</v>
      </c>
      <c r="AP82">
        <v>1.3013575663412231</v>
      </c>
      <c r="AQ82">
        <v>0</v>
      </c>
      <c r="AR82">
        <v>1.6824000000000003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705.34630445012101</v>
      </c>
      <c r="DN82">
        <v>24.221818592757195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82.077447487962189</v>
      </c>
      <c r="L83">
        <v>65.22502305097629</v>
      </c>
      <c r="M83">
        <v>0</v>
      </c>
      <c r="N83">
        <v>23.376025626615718</v>
      </c>
      <c r="O83">
        <v>50.382674755352973</v>
      </c>
      <c r="P83">
        <v>43.85694249649368</v>
      </c>
      <c r="Q83">
        <v>2.544037267080745</v>
      </c>
      <c r="R83">
        <v>8.5321164510166358</v>
      </c>
      <c r="S83">
        <v>6.7035612700901606</v>
      </c>
      <c r="T83">
        <v>0</v>
      </c>
      <c r="U83">
        <v>330.95521253735768</v>
      </c>
      <c r="V83">
        <v>4.9374574468085104</v>
      </c>
      <c r="W83">
        <v>11.180283783783782</v>
      </c>
      <c r="X83">
        <v>24.978029028186793</v>
      </c>
      <c r="Y83">
        <v>0</v>
      </c>
      <c r="Z83">
        <v>0</v>
      </c>
      <c r="AA83">
        <v>3.5515554748118801</v>
      </c>
      <c r="AB83">
        <v>0.84650000000000014</v>
      </c>
      <c r="AC83">
        <v>0</v>
      </c>
      <c r="AD83">
        <v>9.2812720000000013</v>
      </c>
      <c r="AE83">
        <v>8.3717191999999976</v>
      </c>
      <c r="AF83">
        <v>0</v>
      </c>
      <c r="AG83">
        <v>0</v>
      </c>
      <c r="AH83">
        <v>24.054000000000002</v>
      </c>
      <c r="AI83">
        <v>0</v>
      </c>
      <c r="AJ83">
        <v>0</v>
      </c>
      <c r="AK83">
        <v>6.7038399999999996</v>
      </c>
      <c r="AL83">
        <v>0.64922000000000013</v>
      </c>
      <c r="AM83">
        <v>1.340856</v>
      </c>
      <c r="AN83">
        <v>0</v>
      </c>
      <c r="AO83">
        <v>7.467600000000002E-2</v>
      </c>
      <c r="AP83">
        <v>1.3013575663412231</v>
      </c>
      <c r="AQ83">
        <v>0</v>
      </c>
      <c r="AR83">
        <v>1.6824000000000003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691.26001335219064</v>
      </c>
      <c r="DN83">
        <v>23.738094090687571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82.077447487962189</v>
      </c>
      <c r="L84">
        <v>65.22502305097629</v>
      </c>
      <c r="M84">
        <v>0</v>
      </c>
      <c r="N84">
        <v>23.376025626615718</v>
      </c>
      <c r="O84">
        <v>50.382674755352973</v>
      </c>
      <c r="P84">
        <v>43.85694249649368</v>
      </c>
      <c r="Q84">
        <v>2.544037267080745</v>
      </c>
      <c r="R84">
        <v>8.5321164510166358</v>
      </c>
      <c r="S84">
        <v>6.7035612700901606</v>
      </c>
      <c r="T84">
        <v>0</v>
      </c>
      <c r="U84">
        <v>330.95521253735768</v>
      </c>
      <c r="V84">
        <v>4.9374574468085104</v>
      </c>
      <c r="W84">
        <v>11.180283783783782</v>
      </c>
      <c r="X84">
        <v>24.978029028186793</v>
      </c>
      <c r="Y84">
        <v>0</v>
      </c>
      <c r="Z84">
        <v>0</v>
      </c>
      <c r="AA84">
        <v>1.7858103799901544</v>
      </c>
      <c r="AB84">
        <v>0</v>
      </c>
      <c r="AC84">
        <v>0</v>
      </c>
      <c r="AD84">
        <v>6.3744999999999994</v>
      </c>
      <c r="AE84">
        <v>4.1858595999999988</v>
      </c>
      <c r="AF84">
        <v>0</v>
      </c>
      <c r="AG84">
        <v>0</v>
      </c>
      <c r="AH84">
        <v>17.078339999999997</v>
      </c>
      <c r="AI84">
        <v>0</v>
      </c>
      <c r="AJ84">
        <v>0</v>
      </c>
      <c r="AK84">
        <v>6.7038399999999996</v>
      </c>
      <c r="AL84">
        <v>2.951000000000001</v>
      </c>
      <c r="AM84">
        <v>1.340856</v>
      </c>
      <c r="AN84">
        <v>0</v>
      </c>
      <c r="AO84">
        <v>7.467600000000002E-2</v>
      </c>
      <c r="AP84">
        <v>1.3013575663412231</v>
      </c>
      <c r="AQ84">
        <v>0</v>
      </c>
      <c r="AR84">
        <v>2.8039999999999998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678.44303454398585</v>
      </c>
      <c r="DN84">
        <v>23.297916204070653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82.077447487962189</v>
      </c>
      <c r="L85">
        <v>65.22502305097629</v>
      </c>
      <c r="M85">
        <v>0</v>
      </c>
      <c r="N85">
        <v>23.376025626615718</v>
      </c>
      <c r="O85">
        <v>50.382674755352973</v>
      </c>
      <c r="P85">
        <v>43.85694249649368</v>
      </c>
      <c r="Q85">
        <v>2.544037267080745</v>
      </c>
      <c r="R85">
        <v>8.5321164510166358</v>
      </c>
      <c r="S85">
        <v>6.7035612700901606</v>
      </c>
      <c r="T85">
        <v>0</v>
      </c>
      <c r="U85">
        <v>330.95521253735768</v>
      </c>
      <c r="V85">
        <v>4.9374574468085104</v>
      </c>
      <c r="W85">
        <v>11.180283783783782</v>
      </c>
      <c r="X85">
        <v>24.978029028186793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4.6969999999999992</v>
      </c>
      <c r="AE85">
        <v>4.1858595999999988</v>
      </c>
      <c r="AF85">
        <v>0</v>
      </c>
      <c r="AG85">
        <v>0</v>
      </c>
      <c r="AH85">
        <v>10.824300000000003</v>
      </c>
      <c r="AI85">
        <v>0</v>
      </c>
      <c r="AJ85">
        <v>0</v>
      </c>
      <c r="AK85">
        <v>6.7038399999999996</v>
      </c>
      <c r="AL85">
        <v>14.164800000000003</v>
      </c>
      <c r="AM85">
        <v>1.340856</v>
      </c>
      <c r="AN85">
        <v>0</v>
      </c>
      <c r="AO85">
        <v>7.467600000000002E-2</v>
      </c>
      <c r="AP85">
        <v>1.3013575663412231</v>
      </c>
      <c r="AQ85">
        <v>0</v>
      </c>
      <c r="AR85">
        <v>2.8039999999999998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679.88984240667605</v>
      </c>
      <c r="DN85">
        <v>23.347557961390315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82.077447487962189</v>
      </c>
      <c r="L86">
        <v>65.22502305097629</v>
      </c>
      <c r="M86">
        <v>0</v>
      </c>
      <c r="N86">
        <v>23.376025626615718</v>
      </c>
      <c r="O86">
        <v>50.382674755352973</v>
      </c>
      <c r="P86">
        <v>43.85694249649368</v>
      </c>
      <c r="Q86">
        <v>2.544037267080745</v>
      </c>
      <c r="R86">
        <v>8.5321164510166358</v>
      </c>
      <c r="S86">
        <v>6.7035612700901606</v>
      </c>
      <c r="T86">
        <v>0</v>
      </c>
      <c r="U86">
        <v>330.95521253735768</v>
      </c>
      <c r="V86">
        <v>4.9374574468085104</v>
      </c>
      <c r="W86">
        <v>11.180283783783782</v>
      </c>
      <c r="X86">
        <v>24.978029028186793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4.5627999999999993</v>
      </c>
      <c r="AE86">
        <v>4.1858595999999988</v>
      </c>
      <c r="AF86">
        <v>0</v>
      </c>
      <c r="AG86">
        <v>0</v>
      </c>
      <c r="AH86">
        <v>5.5324199999999992</v>
      </c>
      <c r="AI86">
        <v>0</v>
      </c>
      <c r="AJ86">
        <v>0</v>
      </c>
      <c r="AK86">
        <v>6.7038399999999996</v>
      </c>
      <c r="AL86">
        <v>14.164800000000003</v>
      </c>
      <c r="AM86">
        <v>0.80586800000000014</v>
      </c>
      <c r="AN86">
        <v>0</v>
      </c>
      <c r="AO86">
        <v>7.467600000000002E-2</v>
      </c>
      <c r="AP86">
        <v>1.3013575663412231</v>
      </c>
      <c r="AQ86">
        <v>0</v>
      </c>
      <c r="AR86">
        <v>2.8039999999999998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674.1266819841635</v>
      </c>
      <c r="DN86">
        <v>23.149650383902927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82.077447487962189</v>
      </c>
      <c r="L87">
        <v>65.226255208164574</v>
      </c>
      <c r="M87">
        <v>0</v>
      </c>
      <c r="N87">
        <v>23.376025626615718</v>
      </c>
      <c r="O87">
        <v>50.382674755352973</v>
      </c>
      <c r="P87">
        <v>43.85694249649368</v>
      </c>
      <c r="Q87">
        <v>2.6267701863354036</v>
      </c>
      <c r="R87">
        <v>8.5321164510166358</v>
      </c>
      <c r="S87">
        <v>6.7004883116883116</v>
      </c>
      <c r="T87">
        <v>0</v>
      </c>
      <c r="U87">
        <v>330.95521253735768</v>
      </c>
      <c r="V87">
        <v>4.9374574468085104</v>
      </c>
      <c r="W87">
        <v>11.180283783783782</v>
      </c>
      <c r="X87">
        <v>24.978029028186793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2.0800999999999998</v>
      </c>
      <c r="AE87">
        <v>4.1858595999999988</v>
      </c>
      <c r="AF87">
        <v>0</v>
      </c>
      <c r="AG87">
        <v>0</v>
      </c>
      <c r="AH87">
        <v>5.5324199999999992</v>
      </c>
      <c r="AI87">
        <v>0</v>
      </c>
      <c r="AJ87">
        <v>0</v>
      </c>
      <c r="AK87">
        <v>6.7038399999999996</v>
      </c>
      <c r="AL87">
        <v>14.164800000000003</v>
      </c>
      <c r="AM87">
        <v>0</v>
      </c>
      <c r="AN87">
        <v>0</v>
      </c>
      <c r="AO87">
        <v>7.467600000000002E-2</v>
      </c>
      <c r="AP87">
        <v>1.3013575663412231</v>
      </c>
      <c r="AQ87">
        <v>0</v>
      </c>
      <c r="AR87">
        <v>12.618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680.51367576586927</v>
      </c>
      <c r="DN87">
        <v>23.368980720238337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82.077447487962189</v>
      </c>
      <c r="L88">
        <v>65.226417237246409</v>
      </c>
      <c r="M88">
        <v>0</v>
      </c>
      <c r="N88">
        <v>23.376025626615718</v>
      </c>
      <c r="O88">
        <v>50.382674755352973</v>
      </c>
      <c r="P88">
        <v>43.85694249649368</v>
      </c>
      <c r="Q88">
        <v>2.6256509037758833</v>
      </c>
      <c r="R88">
        <v>8.5321164510166358</v>
      </c>
      <c r="S88">
        <v>6.7004883116883116</v>
      </c>
      <c r="T88">
        <v>0</v>
      </c>
      <c r="U88">
        <v>330.95521253735768</v>
      </c>
      <c r="V88">
        <v>4.9374574468085104</v>
      </c>
      <c r="W88">
        <v>11.180283783783782</v>
      </c>
      <c r="X88">
        <v>24.978029028186793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2.0800999999999998</v>
      </c>
      <c r="AE88">
        <v>4.1858595999999988</v>
      </c>
      <c r="AF88">
        <v>0</v>
      </c>
      <c r="AG88">
        <v>0</v>
      </c>
      <c r="AH88">
        <v>5.5324199999999992</v>
      </c>
      <c r="AI88">
        <v>0</v>
      </c>
      <c r="AJ88">
        <v>0</v>
      </c>
      <c r="AK88">
        <v>6.7038399999999996</v>
      </c>
      <c r="AL88">
        <v>14.164800000000003</v>
      </c>
      <c r="AM88">
        <v>0</v>
      </c>
      <c r="AN88">
        <v>0</v>
      </c>
      <c r="AO88">
        <v>7.467600000000002E-2</v>
      </c>
      <c r="AP88">
        <v>1.3013575663412231</v>
      </c>
      <c r="AQ88">
        <v>0</v>
      </c>
      <c r="AR88">
        <v>12.618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680.51275041025565</v>
      </c>
      <c r="DN88">
        <v>23.368948822374239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82.077447487962189</v>
      </c>
      <c r="L89">
        <v>65.226361691409764</v>
      </c>
      <c r="M89">
        <v>0</v>
      </c>
      <c r="N89">
        <v>23.376025626615718</v>
      </c>
      <c r="O89">
        <v>50.382674755352973</v>
      </c>
      <c r="P89">
        <v>43.85694249649368</v>
      </c>
      <c r="Q89">
        <v>2.5426486567164179</v>
      </c>
      <c r="R89">
        <v>8.5321164510166358</v>
      </c>
      <c r="S89">
        <v>6.7004883116883116</v>
      </c>
      <c r="T89">
        <v>0</v>
      </c>
      <c r="U89">
        <v>330.95521253735768</v>
      </c>
      <c r="V89">
        <v>4.9374574468085104</v>
      </c>
      <c r="W89">
        <v>11.180283783783782</v>
      </c>
      <c r="X89">
        <v>24.978029028186793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4.1858595999999988</v>
      </c>
      <c r="AF89">
        <v>0</v>
      </c>
      <c r="AG89">
        <v>0</v>
      </c>
      <c r="AH89">
        <v>5.5324199999999992</v>
      </c>
      <c r="AI89">
        <v>0</v>
      </c>
      <c r="AJ89">
        <v>0</v>
      </c>
      <c r="AK89">
        <v>6.7038399999999996</v>
      </c>
      <c r="AL89">
        <v>3.3936500000000005</v>
      </c>
      <c r="AM89">
        <v>0</v>
      </c>
      <c r="AN89">
        <v>0</v>
      </c>
      <c r="AO89">
        <v>0.29870400000000003</v>
      </c>
      <c r="AP89">
        <v>1.3013575663412231</v>
      </c>
      <c r="AQ89">
        <v>0</v>
      </c>
      <c r="AR89">
        <v>1.6824000000000003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657.65191382933506</v>
      </c>
      <c r="DN89">
        <v>22.583905610398716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82.077447487962189</v>
      </c>
      <c r="L90">
        <v>60.985510392095136</v>
      </c>
      <c r="M90">
        <v>0</v>
      </c>
      <c r="N90">
        <v>23.376025626615718</v>
      </c>
      <c r="O90">
        <v>50.382674755352973</v>
      </c>
      <c r="P90">
        <v>43.85694249649368</v>
      </c>
      <c r="Q90">
        <v>2.5426486567164179</v>
      </c>
      <c r="R90">
        <v>8.5321164510166358</v>
      </c>
      <c r="S90">
        <v>6.7004883116883116</v>
      </c>
      <c r="T90">
        <v>0</v>
      </c>
      <c r="U90">
        <v>330.95521253735768</v>
      </c>
      <c r="V90">
        <v>4.9374574468085104</v>
      </c>
      <c r="W90">
        <v>11.180283783783782</v>
      </c>
      <c r="X90">
        <v>24.978029028186793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4.1858595999999988</v>
      </c>
      <c r="AF90">
        <v>0</v>
      </c>
      <c r="AG90">
        <v>0</v>
      </c>
      <c r="AH90">
        <v>5.5324199999999992</v>
      </c>
      <c r="AI90">
        <v>0</v>
      </c>
      <c r="AJ90">
        <v>0</v>
      </c>
      <c r="AK90">
        <v>6.7038399999999996</v>
      </c>
      <c r="AL90">
        <v>0.64922000000000013</v>
      </c>
      <c r="AM90">
        <v>0</v>
      </c>
      <c r="AN90">
        <v>0</v>
      </c>
      <c r="AO90">
        <v>0.29870400000000003</v>
      </c>
      <c r="AP90">
        <v>1.3013575663412231</v>
      </c>
      <c r="AQ90">
        <v>0</v>
      </c>
      <c r="AR90">
        <v>1.6824000000000003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650.89854408946405</v>
      </c>
      <c r="DN90">
        <v>22.351994050955255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82.077447487962189</v>
      </c>
      <c r="L91">
        <v>65.226713802447961</v>
      </c>
      <c r="M91">
        <v>0</v>
      </c>
      <c r="N91">
        <v>23.376025626615718</v>
      </c>
      <c r="O91">
        <v>50.382674755352973</v>
      </c>
      <c r="P91">
        <v>43.85694249649368</v>
      </c>
      <c r="Q91">
        <v>2.5426486567164179</v>
      </c>
      <c r="R91">
        <v>8.5321164510166358</v>
      </c>
      <c r="S91">
        <v>6.7004883116883116</v>
      </c>
      <c r="T91">
        <v>0</v>
      </c>
      <c r="U91">
        <v>330.95521253735768</v>
      </c>
      <c r="V91">
        <v>4.9374574468085104</v>
      </c>
      <c r="W91">
        <v>11.180283783783782</v>
      </c>
      <c r="X91">
        <v>24.978029028186793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4.1858595999999988</v>
      </c>
      <c r="AF91">
        <v>0</v>
      </c>
      <c r="AG91">
        <v>0</v>
      </c>
      <c r="AH91">
        <v>5.5324199999999992</v>
      </c>
      <c r="AI91">
        <v>0</v>
      </c>
      <c r="AJ91">
        <v>0</v>
      </c>
      <c r="AK91">
        <v>6.7038399999999996</v>
      </c>
      <c r="AL91">
        <v>0.64922000000000013</v>
      </c>
      <c r="AM91">
        <v>0</v>
      </c>
      <c r="AN91">
        <v>0</v>
      </c>
      <c r="AO91">
        <v>0.29870400000000003</v>
      </c>
      <c r="AP91">
        <v>1.3013575663412231</v>
      </c>
      <c r="AQ91">
        <v>0</v>
      </c>
      <c r="AR91">
        <v>1.6824000000000003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654.9989395464695</v>
      </c>
      <c r="DN91">
        <v>22.492802004302476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82.077447487962189</v>
      </c>
      <c r="L92">
        <v>65.227454406497301</v>
      </c>
      <c r="M92">
        <v>0</v>
      </c>
      <c r="N92">
        <v>23.376025626615718</v>
      </c>
      <c r="O92">
        <v>50.382674755352973</v>
      </c>
      <c r="P92">
        <v>43.85694249649368</v>
      </c>
      <c r="Q92">
        <v>2.5426486567164179</v>
      </c>
      <c r="R92">
        <v>8.5321164510166358</v>
      </c>
      <c r="S92">
        <v>6.7004883116883116</v>
      </c>
      <c r="T92">
        <v>0</v>
      </c>
      <c r="U92">
        <v>330.95521253735768</v>
      </c>
      <c r="V92">
        <v>4.9374574468085104</v>
      </c>
      <c r="W92">
        <v>11.180283783783782</v>
      </c>
      <c r="X92">
        <v>24.978029028186793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4.1858595999999988</v>
      </c>
      <c r="AF92">
        <v>0</v>
      </c>
      <c r="AG92">
        <v>0</v>
      </c>
      <c r="AH92">
        <v>5.5324199999999992</v>
      </c>
      <c r="AI92">
        <v>0</v>
      </c>
      <c r="AJ92">
        <v>0</v>
      </c>
      <c r="AK92">
        <v>6.7038399999999996</v>
      </c>
      <c r="AL92">
        <v>0.64922000000000013</v>
      </c>
      <c r="AM92">
        <v>0</v>
      </c>
      <c r="AN92">
        <v>0</v>
      </c>
      <c r="AO92">
        <v>0.29870400000000003</v>
      </c>
      <c r="AP92">
        <v>1.3013575663412231</v>
      </c>
      <c r="AQ92">
        <v>0</v>
      </c>
      <c r="AR92">
        <v>1.6824000000000003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654.9996555589172</v>
      </c>
      <c r="DN92">
        <v>22.49282659590417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82.077447487962189</v>
      </c>
      <c r="L93">
        <v>65.226713802447961</v>
      </c>
      <c r="M93">
        <v>0</v>
      </c>
      <c r="N93">
        <v>23.376025626615718</v>
      </c>
      <c r="O93">
        <v>50.382674755352973</v>
      </c>
      <c r="P93">
        <v>43.85694249649368</v>
      </c>
      <c r="Q93">
        <v>2.5426486567164179</v>
      </c>
      <c r="R93">
        <v>8.5321164510166358</v>
      </c>
      <c r="S93">
        <v>6.7004883116883116</v>
      </c>
      <c r="T93">
        <v>0</v>
      </c>
      <c r="U93">
        <v>330.95521253735768</v>
      </c>
      <c r="V93">
        <v>4.9451780967570453</v>
      </c>
      <c r="W93">
        <v>11.180283783783782</v>
      </c>
      <c r="X93">
        <v>24.978029028186793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4.1858595999999988</v>
      </c>
      <c r="AF93">
        <v>0</v>
      </c>
      <c r="AG93">
        <v>0</v>
      </c>
      <c r="AH93">
        <v>5.5324199999999992</v>
      </c>
      <c r="AI93">
        <v>0</v>
      </c>
      <c r="AJ93">
        <v>0</v>
      </c>
      <c r="AK93">
        <v>6.7038399999999996</v>
      </c>
      <c r="AL93">
        <v>0.64922000000000013</v>
      </c>
      <c r="AM93">
        <v>0</v>
      </c>
      <c r="AN93">
        <v>0</v>
      </c>
      <c r="AO93">
        <v>0.224028</v>
      </c>
      <c r="AP93">
        <v>1.3013575663412231</v>
      </c>
      <c r="AQ93">
        <v>0</v>
      </c>
      <c r="AR93">
        <v>1.6824000000000003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654.93420716483968</v>
      </c>
      <c r="DN93">
        <v>22.490579035880771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82.077447487962189</v>
      </c>
      <c r="L94">
        <v>65.226713802447961</v>
      </c>
      <c r="M94">
        <v>0</v>
      </c>
      <c r="N94">
        <v>23.376025626615718</v>
      </c>
      <c r="O94">
        <v>50.382674755352973</v>
      </c>
      <c r="P94">
        <v>43.85694249649368</v>
      </c>
      <c r="Q94">
        <v>2.5426486567164179</v>
      </c>
      <c r="R94">
        <v>8.5321164510166358</v>
      </c>
      <c r="S94">
        <v>6.7004883116883116</v>
      </c>
      <c r="T94">
        <v>0</v>
      </c>
      <c r="U94">
        <v>330.95521253735768</v>
      </c>
      <c r="V94">
        <v>4.9451780967570453</v>
      </c>
      <c r="W94">
        <v>11.180283783783782</v>
      </c>
      <c r="X94">
        <v>24.978029028186793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4.1858595999999988</v>
      </c>
      <c r="AF94">
        <v>0</v>
      </c>
      <c r="AG94">
        <v>0</v>
      </c>
      <c r="AH94">
        <v>5.5324199999999992</v>
      </c>
      <c r="AI94">
        <v>0</v>
      </c>
      <c r="AJ94">
        <v>0</v>
      </c>
      <c r="AK94">
        <v>6.7038399999999996</v>
      </c>
      <c r="AL94">
        <v>0.64922000000000013</v>
      </c>
      <c r="AM94">
        <v>0</v>
      </c>
      <c r="AN94">
        <v>0</v>
      </c>
      <c r="AO94">
        <v>0.224028</v>
      </c>
      <c r="AP94">
        <v>1.3013575663412231</v>
      </c>
      <c r="AQ94">
        <v>0</v>
      </c>
      <c r="AR94">
        <v>1.6824000000000003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654.93420716483968</v>
      </c>
      <c r="DN94">
        <v>22.490579035880771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82.077447487962189</v>
      </c>
      <c r="L95">
        <v>67.192270321432218</v>
      </c>
      <c r="M95">
        <v>0</v>
      </c>
      <c r="N95">
        <v>23.376025626615718</v>
      </c>
      <c r="O95">
        <v>50.382674755352973</v>
      </c>
      <c r="P95">
        <v>43.85694249649368</v>
      </c>
      <c r="Q95">
        <v>0.46537569702602233</v>
      </c>
      <c r="R95">
        <v>8.5321164510166358</v>
      </c>
      <c r="S95">
        <v>1.995865079365079</v>
      </c>
      <c r="T95">
        <v>0</v>
      </c>
      <c r="U95">
        <v>330.95521253735768</v>
      </c>
      <c r="V95">
        <v>4.9451780967570453</v>
      </c>
      <c r="W95">
        <v>11.180283783783782</v>
      </c>
      <c r="X95">
        <v>24.978029028186793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4.1858595999999988</v>
      </c>
      <c r="AF95">
        <v>0</v>
      </c>
      <c r="AG95">
        <v>0</v>
      </c>
      <c r="AH95">
        <v>5.5324199999999992</v>
      </c>
      <c r="AI95">
        <v>0</v>
      </c>
      <c r="AJ95">
        <v>0</v>
      </c>
      <c r="AK95">
        <v>6.7038399999999996</v>
      </c>
      <c r="AL95">
        <v>3.2461000000000007</v>
      </c>
      <c r="AM95">
        <v>0</v>
      </c>
      <c r="AN95">
        <v>0</v>
      </c>
      <c r="AO95">
        <v>0.224028</v>
      </c>
      <c r="AP95">
        <v>1.3013575663412231</v>
      </c>
      <c r="AQ95">
        <v>0</v>
      </c>
      <c r="AR95">
        <v>1.6824000000000003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652.78843345692235</v>
      </c>
      <c r="DN95">
        <v>22.416893070768808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82.077447487962189</v>
      </c>
      <c r="L96">
        <v>65.227024066805399</v>
      </c>
      <c r="M96">
        <v>0</v>
      </c>
      <c r="N96">
        <v>23.376025626615718</v>
      </c>
      <c r="O96">
        <v>50.382674755352973</v>
      </c>
      <c r="P96">
        <v>43.85694249649368</v>
      </c>
      <c r="Q96">
        <v>0</v>
      </c>
      <c r="R96">
        <v>8.5321164510166358</v>
      </c>
      <c r="S96">
        <v>1.995865079365079</v>
      </c>
      <c r="T96">
        <v>0</v>
      </c>
      <c r="U96">
        <v>330.95521253735768</v>
      </c>
      <c r="V96">
        <v>4.9451780967570453</v>
      </c>
      <c r="W96">
        <v>11.180283783783782</v>
      </c>
      <c r="X96">
        <v>24.978029028186793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4.1858595999999988</v>
      </c>
      <c r="AF96">
        <v>0</v>
      </c>
      <c r="AG96">
        <v>0</v>
      </c>
      <c r="AH96">
        <v>5.5324199999999992</v>
      </c>
      <c r="AI96">
        <v>0</v>
      </c>
      <c r="AJ96">
        <v>0</v>
      </c>
      <c r="AK96">
        <v>6.7038399999999996</v>
      </c>
      <c r="AL96">
        <v>18.001100000000005</v>
      </c>
      <c r="AM96">
        <v>0</v>
      </c>
      <c r="AN96">
        <v>0</v>
      </c>
      <c r="AO96">
        <v>0.224028</v>
      </c>
      <c r="AP96">
        <v>1.3013575663412231</v>
      </c>
      <c r="AQ96">
        <v>0</v>
      </c>
      <c r="AR96">
        <v>1.6824000000000003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664.70364221875764</v>
      </c>
      <c r="DN96">
        <v>22.826062357280488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82.077447487962189</v>
      </c>
      <c r="L97">
        <v>65.227024066805399</v>
      </c>
      <c r="M97">
        <v>0</v>
      </c>
      <c r="N97">
        <v>23.376025626615718</v>
      </c>
      <c r="O97">
        <v>50.382674755352973</v>
      </c>
      <c r="P97">
        <v>43.85694249649368</v>
      </c>
      <c r="Q97">
        <v>0</v>
      </c>
      <c r="R97">
        <v>8.5321164510166358</v>
      </c>
      <c r="S97">
        <v>1.995865079365079</v>
      </c>
      <c r="T97">
        <v>0</v>
      </c>
      <c r="U97">
        <v>330.95521253735768</v>
      </c>
      <c r="V97">
        <v>4.9451780967570453</v>
      </c>
      <c r="W97">
        <v>11.180283783783782</v>
      </c>
      <c r="X97">
        <v>24.978029028186793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4.1858595999999988</v>
      </c>
      <c r="AF97">
        <v>0</v>
      </c>
      <c r="AG97">
        <v>0</v>
      </c>
      <c r="AH97">
        <v>5.5324199999999992</v>
      </c>
      <c r="AI97">
        <v>0</v>
      </c>
      <c r="AJ97">
        <v>0</v>
      </c>
      <c r="AK97">
        <v>6.7038399999999996</v>
      </c>
      <c r="AL97">
        <v>14.164800000000003</v>
      </c>
      <c r="AM97">
        <v>0</v>
      </c>
      <c r="AN97">
        <v>0</v>
      </c>
      <c r="AO97">
        <v>0.224028</v>
      </c>
      <c r="AP97">
        <v>1.3013575663412231</v>
      </c>
      <c r="AQ97">
        <v>0</v>
      </c>
      <c r="AR97">
        <v>1.6824000000000003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660.99470732796601</v>
      </c>
      <c r="DN97">
        <v>22.698697248072222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82.077447487962189</v>
      </c>
      <c r="L98">
        <v>65.227024066805399</v>
      </c>
      <c r="M98">
        <v>0</v>
      </c>
      <c r="N98">
        <v>23.376025626615718</v>
      </c>
      <c r="O98">
        <v>50.382674755352973</v>
      </c>
      <c r="P98">
        <v>43.85694249649368</v>
      </c>
      <c r="Q98">
        <v>0</v>
      </c>
      <c r="R98">
        <v>8.5321164510166358</v>
      </c>
      <c r="S98">
        <v>1.995865079365079</v>
      </c>
      <c r="T98">
        <v>0</v>
      </c>
      <c r="U98">
        <v>330.95521253735768</v>
      </c>
      <c r="V98">
        <v>4.9451780967570453</v>
      </c>
      <c r="W98">
        <v>11.180283783783782</v>
      </c>
      <c r="X98">
        <v>24.978029028186793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4.1858595999999988</v>
      </c>
      <c r="AF98">
        <v>0</v>
      </c>
      <c r="AG98">
        <v>0</v>
      </c>
      <c r="AH98">
        <v>5.5324199999999992</v>
      </c>
      <c r="AI98">
        <v>0</v>
      </c>
      <c r="AJ98">
        <v>0</v>
      </c>
      <c r="AK98">
        <v>6.7038399999999996</v>
      </c>
      <c r="AL98">
        <v>14.164800000000003</v>
      </c>
      <c r="AM98">
        <v>0</v>
      </c>
      <c r="AN98">
        <v>0</v>
      </c>
      <c r="AO98">
        <v>0.224028</v>
      </c>
      <c r="AP98">
        <v>1.3013575663412231</v>
      </c>
      <c r="AQ98">
        <v>0</v>
      </c>
      <c r="AR98">
        <v>1.6824000000000003</v>
      </c>
      <c r="AS98">
        <v>3.0752999999999999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661.6554182650757</v>
      </c>
      <c r="DN98">
        <v>22.721386310962501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1.7910453598435581</v>
      </c>
      <c r="L99">
        <f t="shared" si="2"/>
        <v>1.3713015081359408</v>
      </c>
      <c r="M99">
        <f t="shared" si="2"/>
        <v>0</v>
      </c>
      <c r="N99">
        <f t="shared" si="2"/>
        <v>0.51540383059672812</v>
      </c>
      <c r="O99">
        <f t="shared" si="2"/>
        <v>1.1880031259950667</v>
      </c>
      <c r="P99">
        <f t="shared" si="2"/>
        <v>1.0525666199158465</v>
      </c>
      <c r="Q99">
        <f t="shared" si="2"/>
        <v>3.6282945582813739E-2</v>
      </c>
      <c r="R99">
        <f t="shared" si="2"/>
        <v>0.18396239816901755</v>
      </c>
      <c r="S99">
        <f t="shared" si="2"/>
        <v>0.12300792248264003</v>
      </c>
      <c r="T99">
        <f t="shared" si="2"/>
        <v>0</v>
      </c>
      <c r="U99">
        <f t="shared" si="2"/>
        <v>7.942925100896602</v>
      </c>
      <c r="V99">
        <f t="shared" si="2"/>
        <v>0.12473934537558265</v>
      </c>
      <c r="W99">
        <f t="shared" si="2"/>
        <v>0.2624504963957679</v>
      </c>
      <c r="X99">
        <f t="shared" si="2"/>
        <v>0.59947269667648273</v>
      </c>
      <c r="Y99">
        <f t="shared" si="2"/>
        <v>0</v>
      </c>
      <c r="Z99">
        <f t="shared" si="2"/>
        <v>1.6852290399999994E-2</v>
      </c>
      <c r="AA99">
        <f t="shared" si="2"/>
        <v>3.4118810247544498E-2</v>
      </c>
      <c r="AB99">
        <f t="shared" si="2"/>
        <v>4.9139325000000018E-2</v>
      </c>
      <c r="AC99">
        <f t="shared" si="2"/>
        <v>1.2298901999999995E-2</v>
      </c>
      <c r="AD99">
        <f t="shared" si="2"/>
        <v>4.4118250000000005E-2</v>
      </c>
      <c r="AE99">
        <f t="shared" si="2"/>
        <v>0.14650508599999992</v>
      </c>
      <c r="AF99">
        <f t="shared" si="2"/>
        <v>0</v>
      </c>
      <c r="AG99">
        <f t="shared" si="2"/>
        <v>0</v>
      </c>
      <c r="AH99">
        <f t="shared" si="2"/>
        <v>0.25016159999999993</v>
      </c>
      <c r="AI99">
        <f t="shared" si="2"/>
        <v>2.4172171100000008E-2</v>
      </c>
      <c r="AJ99">
        <f t="shared" si="2"/>
        <v>0</v>
      </c>
      <c r="AK99">
        <f t="shared" si="2"/>
        <v>0.16089216000000026</v>
      </c>
      <c r="AL99">
        <f t="shared" si="2"/>
        <v>0.10904682750000003</v>
      </c>
      <c r="AM99">
        <f t="shared" si="2"/>
        <v>1.6932708800000001E-2</v>
      </c>
      <c r="AN99">
        <f t="shared" si="2"/>
        <v>0</v>
      </c>
      <c r="AO99">
        <f t="shared" si="2"/>
        <v>6.6088260000000112E-3</v>
      </c>
      <c r="AP99">
        <f t="shared" si="2"/>
        <v>3.7550997916167554E-2</v>
      </c>
      <c r="AQ99">
        <f t="shared" si="2"/>
        <v>0</v>
      </c>
      <c r="AR99">
        <f t="shared" si="2"/>
        <v>7.7530599999999908E-2</v>
      </c>
      <c r="AS99">
        <f t="shared" si="2"/>
        <v>6.9465217947591418E-2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15.718523127905454</v>
      </c>
      <c r="DN99">
        <f t="shared" si="3"/>
        <v>0.52803199507188625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4.6753631083250049</v>
      </c>
      <c r="L3">
        <v>317.9997773909073</v>
      </c>
      <c r="M3">
        <v>28.225744800449686</v>
      </c>
      <c r="N3">
        <v>17.398149161196208</v>
      </c>
      <c r="O3">
        <v>0</v>
      </c>
      <c r="P3">
        <v>27.151998597475455</v>
      </c>
      <c r="Q3">
        <v>0</v>
      </c>
      <c r="R3">
        <v>8.5338685428325451</v>
      </c>
      <c r="S3">
        <v>4.0036302170283804</v>
      </c>
      <c r="T3">
        <v>0</v>
      </c>
      <c r="U3">
        <v>25.703150393953614</v>
      </c>
      <c r="V3">
        <v>6.3617514970059892</v>
      </c>
      <c r="W3">
        <v>13.870086916742908</v>
      </c>
      <c r="X3">
        <v>30.170149347917548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5.0553983999999996</v>
      </c>
      <c r="AF3">
        <v>2.7225000000000001</v>
      </c>
      <c r="AG3">
        <v>6.1272868799999998</v>
      </c>
      <c r="AH3">
        <v>6.3918800000000005</v>
      </c>
      <c r="AI3">
        <v>0</v>
      </c>
      <c r="AJ3">
        <v>0</v>
      </c>
      <c r="AK3">
        <v>8.0974399999999971</v>
      </c>
      <c r="AL3">
        <v>0</v>
      </c>
      <c r="AM3">
        <v>0</v>
      </c>
      <c r="AN3">
        <v>0.59302999999999995</v>
      </c>
      <c r="AO3">
        <v>0.36079680000000003</v>
      </c>
      <c r="AP3">
        <v>3.6578982835578757</v>
      </c>
      <c r="AQ3">
        <v>0</v>
      </c>
      <c r="AR3">
        <v>15.241500000000002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524.12849979165776</v>
      </c>
      <c r="DN3">
        <v>17.998842823016972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4.6753631083250049</v>
      </c>
      <c r="L4">
        <v>317.9997773909073</v>
      </c>
      <c r="M4">
        <v>28.225744800449686</v>
      </c>
      <c r="N4">
        <v>17.398149161196208</v>
      </c>
      <c r="O4">
        <v>0</v>
      </c>
      <c r="P4">
        <v>27.151998597475455</v>
      </c>
      <c r="Q4">
        <v>0</v>
      </c>
      <c r="R4">
        <v>11.859063891917003</v>
      </c>
      <c r="S4">
        <v>4.0036302170283804</v>
      </c>
      <c r="T4">
        <v>0</v>
      </c>
      <c r="U4">
        <v>25.703150393953614</v>
      </c>
      <c r="V4">
        <v>6.3617514970059892</v>
      </c>
      <c r="W4">
        <v>13.870086916742908</v>
      </c>
      <c r="X4">
        <v>30.170149347917548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5.0553983999999996</v>
      </c>
      <c r="AF4">
        <v>2.7225000000000001</v>
      </c>
      <c r="AG4">
        <v>6.1272868799999998</v>
      </c>
      <c r="AH4">
        <v>6.3918800000000005</v>
      </c>
      <c r="AI4">
        <v>0</v>
      </c>
      <c r="AJ4">
        <v>0</v>
      </c>
      <c r="AK4">
        <v>8.0974399999999971</v>
      </c>
      <c r="AL4">
        <v>0</v>
      </c>
      <c r="AM4">
        <v>0</v>
      </c>
      <c r="AN4">
        <v>0.59302999999999995</v>
      </c>
      <c r="AO4">
        <v>0.36079680000000003</v>
      </c>
      <c r="AP4">
        <v>3.6578982835578757</v>
      </c>
      <c r="AQ4">
        <v>0</v>
      </c>
      <c r="AR4">
        <v>15.241500000000002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527.34329879837105</v>
      </c>
      <c r="DN4">
        <v>18.109239165388033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4.6753631083250049</v>
      </c>
      <c r="L5">
        <v>317.9997773909073</v>
      </c>
      <c r="M5">
        <v>28.225744800449686</v>
      </c>
      <c r="N5">
        <v>17.398149161196208</v>
      </c>
      <c r="O5">
        <v>0</v>
      </c>
      <c r="P5">
        <v>27.151998597475455</v>
      </c>
      <c r="Q5">
        <v>0</v>
      </c>
      <c r="R5">
        <v>13.010938717876305</v>
      </c>
      <c r="S5">
        <v>4.0036302170283804</v>
      </c>
      <c r="T5">
        <v>0</v>
      </c>
      <c r="U5">
        <v>25.703150393953614</v>
      </c>
      <c r="V5">
        <v>6.3617514970059892</v>
      </c>
      <c r="W5">
        <v>13.870086916742908</v>
      </c>
      <c r="X5">
        <v>30.170149347917548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5.0553983999999996</v>
      </c>
      <c r="AF5">
        <v>2.7225000000000001</v>
      </c>
      <c r="AG5">
        <v>6.1272868799999998</v>
      </c>
      <c r="AH5">
        <v>6.3918800000000005</v>
      </c>
      <c r="AI5">
        <v>0</v>
      </c>
      <c r="AJ5">
        <v>0</v>
      </c>
      <c r="AK5">
        <v>8.0974399999999971</v>
      </c>
      <c r="AL5">
        <v>0</v>
      </c>
      <c r="AM5">
        <v>0</v>
      </c>
      <c r="AN5">
        <v>0.59302999999999995</v>
      </c>
      <c r="AO5">
        <v>0.36079680000000003</v>
      </c>
      <c r="AP5">
        <v>3.6578982835578757</v>
      </c>
      <c r="AQ5">
        <v>0</v>
      </c>
      <c r="AR5">
        <v>2.7096000000000009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516.34109032378137</v>
      </c>
      <c r="DN5">
        <v>17.731422465937108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4.6753631083250049</v>
      </c>
      <c r="L6">
        <v>317.9997773909073</v>
      </c>
      <c r="M6">
        <v>28.225744800449686</v>
      </c>
      <c r="N6">
        <v>17.398149161196208</v>
      </c>
      <c r="O6">
        <v>0</v>
      </c>
      <c r="P6">
        <v>27.151998597475455</v>
      </c>
      <c r="Q6">
        <v>0</v>
      </c>
      <c r="R6">
        <v>13.010938717876305</v>
      </c>
      <c r="S6">
        <v>4.0036302170283804</v>
      </c>
      <c r="T6">
        <v>0</v>
      </c>
      <c r="U6">
        <v>25.703150393953614</v>
      </c>
      <c r="V6">
        <v>6.3617514970059892</v>
      </c>
      <c r="W6">
        <v>13.870086916742908</v>
      </c>
      <c r="X6">
        <v>30.170149347917548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5.0553983999999996</v>
      </c>
      <c r="AF6">
        <v>2.7225000000000001</v>
      </c>
      <c r="AG6">
        <v>6.1272868799999998</v>
      </c>
      <c r="AH6">
        <v>6.3918800000000005</v>
      </c>
      <c r="AI6">
        <v>0</v>
      </c>
      <c r="AJ6">
        <v>0</v>
      </c>
      <c r="AK6">
        <v>8.0974399999999971</v>
      </c>
      <c r="AL6">
        <v>0</v>
      </c>
      <c r="AM6">
        <v>0</v>
      </c>
      <c r="AN6">
        <v>0.59302999999999995</v>
      </c>
      <c r="AO6">
        <v>0.36079680000000003</v>
      </c>
      <c r="AP6">
        <v>3.6578982835578757</v>
      </c>
      <c r="AQ6">
        <v>0</v>
      </c>
      <c r="AR6">
        <v>2.0322000000000005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515.68617981970533</v>
      </c>
      <c r="DN6">
        <v>17.708932970013194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4.6855358768243445</v>
      </c>
      <c r="L7">
        <v>317.9997773909073</v>
      </c>
      <c r="M7">
        <v>28.225744800449686</v>
      </c>
      <c r="N7">
        <v>17.398149161196208</v>
      </c>
      <c r="O7">
        <v>0</v>
      </c>
      <c r="P7">
        <v>27.151998597475455</v>
      </c>
      <c r="Q7">
        <v>0</v>
      </c>
      <c r="R7">
        <v>10.652218114602588</v>
      </c>
      <c r="S7">
        <v>4.0036302170283804</v>
      </c>
      <c r="T7">
        <v>0</v>
      </c>
      <c r="U7">
        <v>25.703150393953614</v>
      </c>
      <c r="V7">
        <v>6.3617514970059892</v>
      </c>
      <c r="W7">
        <v>13.870086916742908</v>
      </c>
      <c r="X7">
        <v>30.170149347917548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5.0553983999999996</v>
      </c>
      <c r="AF7">
        <v>2.7225000000000001</v>
      </c>
      <c r="AG7">
        <v>6.1272868799999998</v>
      </c>
      <c r="AH7">
        <v>6.3918800000000005</v>
      </c>
      <c r="AI7">
        <v>0</v>
      </c>
      <c r="AJ7">
        <v>0</v>
      </c>
      <c r="AK7">
        <v>8.0974399999999971</v>
      </c>
      <c r="AL7">
        <v>0</v>
      </c>
      <c r="AM7">
        <v>0</v>
      </c>
      <c r="AN7">
        <v>0.59302999999999995</v>
      </c>
      <c r="AO7">
        <v>0.36079680000000003</v>
      </c>
      <c r="AP7">
        <v>3.6578982835578757</v>
      </c>
      <c r="AQ7">
        <v>0</v>
      </c>
      <c r="AR7">
        <v>2.0322000000000005</v>
      </c>
      <c r="AS7">
        <v>3.507950000000001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507.34604108741797</v>
      </c>
      <c r="DN7">
        <v>17.422531590244002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4.6753844644769105</v>
      </c>
      <c r="L8">
        <v>317.9997773909073</v>
      </c>
      <c r="M8">
        <v>28.225744800449686</v>
      </c>
      <c r="N8">
        <v>17.398149161196208</v>
      </c>
      <c r="O8">
        <v>0</v>
      </c>
      <c r="P8">
        <v>27.151998597475455</v>
      </c>
      <c r="Q8">
        <v>0</v>
      </c>
      <c r="R8">
        <v>10.652218114602588</v>
      </c>
      <c r="S8">
        <v>4.0036302170283804</v>
      </c>
      <c r="T8">
        <v>0</v>
      </c>
      <c r="U8">
        <v>25.703150393953614</v>
      </c>
      <c r="V8">
        <v>6.3617514970059892</v>
      </c>
      <c r="W8">
        <v>13.870086916742908</v>
      </c>
      <c r="X8">
        <v>30.170149347917548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5.0553983999999996</v>
      </c>
      <c r="AF8">
        <v>2.7225000000000001</v>
      </c>
      <c r="AG8">
        <v>6.1272868799999998</v>
      </c>
      <c r="AH8">
        <v>6.3918800000000005</v>
      </c>
      <c r="AI8">
        <v>0</v>
      </c>
      <c r="AJ8">
        <v>0</v>
      </c>
      <c r="AK8">
        <v>8.0974399999999971</v>
      </c>
      <c r="AL8">
        <v>0</v>
      </c>
      <c r="AM8">
        <v>0</v>
      </c>
      <c r="AN8">
        <v>0.59302999999999995</v>
      </c>
      <c r="AO8">
        <v>0.36079680000000003</v>
      </c>
      <c r="AP8">
        <v>3.6578982835578757</v>
      </c>
      <c r="AQ8">
        <v>0</v>
      </c>
      <c r="AR8">
        <v>2.0322000000000005</v>
      </c>
      <c r="AS8">
        <v>2.8889000000000005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506.73772917736625</v>
      </c>
      <c r="DN8">
        <v>17.401642087948215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4.6753844644769105</v>
      </c>
      <c r="L9">
        <v>317.9997773909073</v>
      </c>
      <c r="M9">
        <v>28.225744800449686</v>
      </c>
      <c r="N9">
        <v>17.398149161196208</v>
      </c>
      <c r="O9">
        <v>0</v>
      </c>
      <c r="P9">
        <v>27.151998597475455</v>
      </c>
      <c r="Q9">
        <v>0</v>
      </c>
      <c r="R9">
        <v>10.652218114602588</v>
      </c>
      <c r="S9">
        <v>4.0036302170283804</v>
      </c>
      <c r="T9">
        <v>0</v>
      </c>
      <c r="U9">
        <v>25.703150393953614</v>
      </c>
      <c r="V9">
        <v>6.3617514970059892</v>
      </c>
      <c r="W9">
        <v>13.870086916742908</v>
      </c>
      <c r="X9">
        <v>30.170149347917548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5.0553983999999996</v>
      </c>
      <c r="AF9">
        <v>2.7225000000000001</v>
      </c>
      <c r="AG9">
        <v>6.1272868799999998</v>
      </c>
      <c r="AH9">
        <v>0</v>
      </c>
      <c r="AI9">
        <v>0</v>
      </c>
      <c r="AJ9">
        <v>0</v>
      </c>
      <c r="AK9">
        <v>8.0974399999999971</v>
      </c>
      <c r="AL9">
        <v>0</v>
      </c>
      <c r="AM9">
        <v>0</v>
      </c>
      <c r="AN9">
        <v>0.59302999999999995</v>
      </c>
      <c r="AO9">
        <v>0.36079680000000003</v>
      </c>
      <c r="AP9">
        <v>1.5721062785249278</v>
      </c>
      <c r="AQ9">
        <v>0</v>
      </c>
      <c r="AR9">
        <v>2.0322000000000005</v>
      </c>
      <c r="AS9">
        <v>2.8889000000000005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498.54163809755988</v>
      </c>
      <c r="DN9">
        <v>17.120061162721711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4.6753844644769105</v>
      </c>
      <c r="L10">
        <v>317.9997773909073</v>
      </c>
      <c r="M10">
        <v>28.225744800449686</v>
      </c>
      <c r="N10">
        <v>17.398149161196208</v>
      </c>
      <c r="O10">
        <v>0</v>
      </c>
      <c r="P10">
        <v>27.151998597475455</v>
      </c>
      <c r="Q10">
        <v>0</v>
      </c>
      <c r="R10">
        <v>10.652218114602588</v>
      </c>
      <c r="S10">
        <v>4.0036302170283804</v>
      </c>
      <c r="T10">
        <v>0</v>
      </c>
      <c r="U10">
        <v>25.703150393953614</v>
      </c>
      <c r="V10">
        <v>6.3617514970059892</v>
      </c>
      <c r="W10">
        <v>13.870086916742908</v>
      </c>
      <c r="X10">
        <v>30.170149347917548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5.0553983999999996</v>
      </c>
      <c r="AF10">
        <v>2.7225000000000001</v>
      </c>
      <c r="AG10">
        <v>6.1272868799999998</v>
      </c>
      <c r="AH10">
        <v>0</v>
      </c>
      <c r="AI10">
        <v>0</v>
      </c>
      <c r="AJ10">
        <v>0</v>
      </c>
      <c r="AK10">
        <v>8.0974399999999971</v>
      </c>
      <c r="AL10">
        <v>0</v>
      </c>
      <c r="AM10">
        <v>0</v>
      </c>
      <c r="AN10">
        <v>0.59302999999999995</v>
      </c>
      <c r="AO10">
        <v>0.36079680000000003</v>
      </c>
      <c r="AP10">
        <v>1.5721062785249278</v>
      </c>
      <c r="AQ10">
        <v>0</v>
      </c>
      <c r="AR10">
        <v>2.0322000000000005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498.54163809755988</v>
      </c>
      <c r="DN10">
        <v>17.120061162721711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4.6753844644769105</v>
      </c>
      <c r="L11">
        <v>317.9997773909073</v>
      </c>
      <c r="M11">
        <v>28.225744800449686</v>
      </c>
      <c r="N11">
        <v>17.398149161196208</v>
      </c>
      <c r="O11">
        <v>0</v>
      </c>
      <c r="P11">
        <v>27.151998597475455</v>
      </c>
      <c r="Q11">
        <v>0</v>
      </c>
      <c r="R11">
        <v>10.300525714285714</v>
      </c>
      <c r="S11">
        <v>4.0036302170283804</v>
      </c>
      <c r="T11">
        <v>0</v>
      </c>
      <c r="U11">
        <v>25.703150393953614</v>
      </c>
      <c r="V11">
        <v>6.3617514970059892</v>
      </c>
      <c r="W11">
        <v>13.870086916742908</v>
      </c>
      <c r="X11">
        <v>30.170149347917548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5.0553983999999996</v>
      </c>
      <c r="AF11">
        <v>2.7225000000000001</v>
      </c>
      <c r="AG11">
        <v>6.1272868799999998</v>
      </c>
      <c r="AH11">
        <v>0</v>
      </c>
      <c r="AI11">
        <v>0</v>
      </c>
      <c r="AJ11">
        <v>0</v>
      </c>
      <c r="AK11">
        <v>8.0974399999999971</v>
      </c>
      <c r="AL11">
        <v>0</v>
      </c>
      <c r="AM11">
        <v>0</v>
      </c>
      <c r="AN11">
        <v>0.59302999999999995</v>
      </c>
      <c r="AO11">
        <v>0.36079680000000003</v>
      </c>
      <c r="AP11">
        <v>1.5721062785249278</v>
      </c>
      <c r="AQ11">
        <v>0</v>
      </c>
      <c r="AR11">
        <v>2.0322000000000005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498.20162196721924</v>
      </c>
      <c r="DN11">
        <v>17.108384892745477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4.6753844644769105</v>
      </c>
      <c r="L12">
        <v>317.9997773909073</v>
      </c>
      <c r="M12">
        <v>28.225744800449686</v>
      </c>
      <c r="N12">
        <v>17.398149161196208</v>
      </c>
      <c r="O12">
        <v>0</v>
      </c>
      <c r="P12">
        <v>27.151998597475455</v>
      </c>
      <c r="Q12">
        <v>0</v>
      </c>
      <c r="R12">
        <v>10.300525714285714</v>
      </c>
      <c r="S12">
        <v>4.0036302170283804</v>
      </c>
      <c r="T12">
        <v>0</v>
      </c>
      <c r="U12">
        <v>25.703150393953614</v>
      </c>
      <c r="V12">
        <v>6.3617514970059892</v>
      </c>
      <c r="W12">
        <v>13.870086916742908</v>
      </c>
      <c r="X12">
        <v>30.170149347917548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5.0553983999999996</v>
      </c>
      <c r="AF12">
        <v>2.7225000000000001</v>
      </c>
      <c r="AG12">
        <v>6.1272868799999998</v>
      </c>
      <c r="AH12">
        <v>0</v>
      </c>
      <c r="AI12">
        <v>0</v>
      </c>
      <c r="AJ12">
        <v>0</v>
      </c>
      <c r="AK12">
        <v>8.0974399999999971</v>
      </c>
      <c r="AL12">
        <v>0</v>
      </c>
      <c r="AM12">
        <v>0</v>
      </c>
      <c r="AN12">
        <v>0.59302999999999995</v>
      </c>
      <c r="AO12">
        <v>0.36079680000000003</v>
      </c>
      <c r="AP12">
        <v>1.5721062785249278</v>
      </c>
      <c r="AQ12">
        <v>0</v>
      </c>
      <c r="AR12">
        <v>2.0322000000000005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498.20162196721924</v>
      </c>
      <c r="DN12">
        <v>17.108384892745477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4.6753844644769105</v>
      </c>
      <c r="L13">
        <v>317.9997773909073</v>
      </c>
      <c r="M13">
        <v>28.225744800449686</v>
      </c>
      <c r="N13">
        <v>17.398149161196208</v>
      </c>
      <c r="O13">
        <v>0</v>
      </c>
      <c r="P13">
        <v>27.151998597475455</v>
      </c>
      <c r="Q13">
        <v>0</v>
      </c>
      <c r="R13">
        <v>10.300525714285714</v>
      </c>
      <c r="S13">
        <v>4.0036302170283804</v>
      </c>
      <c r="T13">
        <v>0</v>
      </c>
      <c r="U13">
        <v>25.703150393953614</v>
      </c>
      <c r="V13">
        <v>6.3617514970059892</v>
      </c>
      <c r="W13">
        <v>13.870086916742908</v>
      </c>
      <c r="X13">
        <v>30.170149347917548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5.0553983999999996</v>
      </c>
      <c r="AF13">
        <v>2.7225000000000001</v>
      </c>
      <c r="AG13">
        <v>6.1272868799999998</v>
      </c>
      <c r="AH13">
        <v>0</v>
      </c>
      <c r="AI13">
        <v>0</v>
      </c>
      <c r="AJ13">
        <v>0</v>
      </c>
      <c r="AK13">
        <v>8.0974399999999971</v>
      </c>
      <c r="AL13">
        <v>0</v>
      </c>
      <c r="AM13">
        <v>0</v>
      </c>
      <c r="AN13">
        <v>0.59302999999999995</v>
      </c>
      <c r="AO13">
        <v>0.36079680000000003</v>
      </c>
      <c r="AP13">
        <v>1.5721062785249278</v>
      </c>
      <c r="AQ13">
        <v>0</v>
      </c>
      <c r="AR13">
        <v>2.0322000000000005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498.20162196721924</v>
      </c>
      <c r="DN13">
        <v>17.108384892745477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4.6753844644769105</v>
      </c>
      <c r="L14">
        <v>317.9997773909073</v>
      </c>
      <c r="M14">
        <v>28.225744800449686</v>
      </c>
      <c r="N14">
        <v>17.398149161196208</v>
      </c>
      <c r="O14">
        <v>0</v>
      </c>
      <c r="P14">
        <v>27.151998597475455</v>
      </c>
      <c r="Q14">
        <v>0</v>
      </c>
      <c r="R14">
        <v>10.300525714285714</v>
      </c>
      <c r="S14">
        <v>4.0036302170283804</v>
      </c>
      <c r="T14">
        <v>0</v>
      </c>
      <c r="U14">
        <v>25.703150393953614</v>
      </c>
      <c r="V14">
        <v>6.3617514970059892</v>
      </c>
      <c r="W14">
        <v>13.870086916742908</v>
      </c>
      <c r="X14">
        <v>30.170149347917548</v>
      </c>
      <c r="Y14">
        <v>0</v>
      </c>
      <c r="Z14">
        <v>0.33750000000000013</v>
      </c>
      <c r="AA14">
        <v>0</v>
      </c>
      <c r="AB14">
        <v>0</v>
      </c>
      <c r="AC14">
        <v>0</v>
      </c>
      <c r="AD14">
        <v>0</v>
      </c>
      <c r="AE14">
        <v>5.0553983999999996</v>
      </c>
      <c r="AF14">
        <v>2.7225000000000001</v>
      </c>
      <c r="AG14">
        <v>6.1272868799999998</v>
      </c>
      <c r="AH14">
        <v>0</v>
      </c>
      <c r="AI14">
        <v>0</v>
      </c>
      <c r="AJ14">
        <v>0</v>
      </c>
      <c r="AK14">
        <v>8.0974399999999971</v>
      </c>
      <c r="AL14">
        <v>0</v>
      </c>
      <c r="AM14">
        <v>0</v>
      </c>
      <c r="AN14">
        <v>0.59302999999999995</v>
      </c>
      <c r="AO14">
        <v>0.36079680000000003</v>
      </c>
      <c r="AP14">
        <v>1.5721062785249278</v>
      </c>
      <c r="AQ14">
        <v>0</v>
      </c>
      <c r="AR14">
        <v>2.0322000000000005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498.5279169672192</v>
      </c>
      <c r="DN14">
        <v>17.119589892745473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4.6753844644769105</v>
      </c>
      <c r="L15">
        <v>317.9997773909073</v>
      </c>
      <c r="M15">
        <v>28.225744800449686</v>
      </c>
      <c r="N15">
        <v>17.398149161196208</v>
      </c>
      <c r="O15">
        <v>0</v>
      </c>
      <c r="P15">
        <v>27.151998597475455</v>
      </c>
      <c r="Q15">
        <v>0</v>
      </c>
      <c r="R15">
        <v>10.300525714285714</v>
      </c>
      <c r="S15">
        <v>4.0036302170283804</v>
      </c>
      <c r="T15">
        <v>0</v>
      </c>
      <c r="U15">
        <v>25.703150393953614</v>
      </c>
      <c r="V15">
        <v>6.3617514970059892</v>
      </c>
      <c r="W15">
        <v>13.870086916742908</v>
      </c>
      <c r="X15">
        <v>30.170149347917548</v>
      </c>
      <c r="Y15">
        <v>0</v>
      </c>
      <c r="Z15">
        <v>0.33750000000000013</v>
      </c>
      <c r="AA15">
        <v>0</v>
      </c>
      <c r="AB15">
        <v>0</v>
      </c>
      <c r="AC15">
        <v>0</v>
      </c>
      <c r="AD15">
        <v>0</v>
      </c>
      <c r="AE15">
        <v>5.0553983999999996</v>
      </c>
      <c r="AF15">
        <v>2.7225000000000001</v>
      </c>
      <c r="AG15">
        <v>6.1272868799999998</v>
      </c>
      <c r="AH15">
        <v>0</v>
      </c>
      <c r="AI15">
        <v>0</v>
      </c>
      <c r="AJ15">
        <v>0</v>
      </c>
      <c r="AK15">
        <v>8.0974399999999971</v>
      </c>
      <c r="AL15">
        <v>0</v>
      </c>
      <c r="AM15">
        <v>0</v>
      </c>
      <c r="AN15">
        <v>0.59302999999999995</v>
      </c>
      <c r="AO15">
        <v>0.36079680000000003</v>
      </c>
      <c r="AP15">
        <v>1.5721062785249278</v>
      </c>
      <c r="AQ15">
        <v>0</v>
      </c>
      <c r="AR15">
        <v>2.0322000000000005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498.5279169672192</v>
      </c>
      <c r="DN15">
        <v>17.119589892745473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4.6753844644769105</v>
      </c>
      <c r="L16">
        <v>317.9997773909073</v>
      </c>
      <c r="M16">
        <v>28.225744800449686</v>
      </c>
      <c r="N16">
        <v>17.398149161196208</v>
      </c>
      <c r="O16">
        <v>0</v>
      </c>
      <c r="P16">
        <v>27.151998597475455</v>
      </c>
      <c r="Q16">
        <v>0</v>
      </c>
      <c r="R16">
        <v>10.300525714285714</v>
      </c>
      <c r="S16">
        <v>4.0036302170283804</v>
      </c>
      <c r="T16">
        <v>0</v>
      </c>
      <c r="U16">
        <v>25.703150393953614</v>
      </c>
      <c r="V16">
        <v>6.3617514970059892</v>
      </c>
      <c r="W16">
        <v>13.870086916742908</v>
      </c>
      <c r="X16">
        <v>30.170149347917548</v>
      </c>
      <c r="Y16">
        <v>0</v>
      </c>
      <c r="Z16">
        <v>0.33750000000000013</v>
      </c>
      <c r="AA16">
        <v>0</v>
      </c>
      <c r="AB16">
        <v>0</v>
      </c>
      <c r="AC16">
        <v>0</v>
      </c>
      <c r="AD16">
        <v>0</v>
      </c>
      <c r="AE16">
        <v>5.0553983999999996</v>
      </c>
      <c r="AF16">
        <v>2.7225000000000001</v>
      </c>
      <c r="AG16">
        <v>6.1272868799999998</v>
      </c>
      <c r="AH16">
        <v>0</v>
      </c>
      <c r="AI16">
        <v>0</v>
      </c>
      <c r="AJ16">
        <v>0</v>
      </c>
      <c r="AK16">
        <v>8.0974399999999971</v>
      </c>
      <c r="AL16">
        <v>0</v>
      </c>
      <c r="AM16">
        <v>0</v>
      </c>
      <c r="AN16">
        <v>0.59302999999999995</v>
      </c>
      <c r="AO16">
        <v>0.36079680000000003</v>
      </c>
      <c r="AP16">
        <v>1.5721062785249278</v>
      </c>
      <c r="AQ16">
        <v>0</v>
      </c>
      <c r="AR16">
        <v>2.0322000000000005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498.5279169672192</v>
      </c>
      <c r="DN16">
        <v>17.119589892745473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4.6753844644769105</v>
      </c>
      <c r="L17">
        <v>317.9997773909073</v>
      </c>
      <c r="M17">
        <v>28.225744800449686</v>
      </c>
      <c r="N17">
        <v>17.398149161196208</v>
      </c>
      <c r="O17">
        <v>0</v>
      </c>
      <c r="P17">
        <v>27.151998597475455</v>
      </c>
      <c r="Q17">
        <v>0</v>
      </c>
      <c r="R17">
        <v>10.300525714285714</v>
      </c>
      <c r="S17">
        <v>4.0036302170283804</v>
      </c>
      <c r="T17">
        <v>0</v>
      </c>
      <c r="U17">
        <v>25.703150393953614</v>
      </c>
      <c r="V17">
        <v>6.3617514970059892</v>
      </c>
      <c r="W17">
        <v>13.870086916742908</v>
      </c>
      <c r="X17">
        <v>30.170149347917548</v>
      </c>
      <c r="Y17">
        <v>0</v>
      </c>
      <c r="Z17">
        <v>0.33750000000000013</v>
      </c>
      <c r="AA17">
        <v>0</v>
      </c>
      <c r="AB17">
        <v>0</v>
      </c>
      <c r="AC17">
        <v>0</v>
      </c>
      <c r="AD17">
        <v>0</v>
      </c>
      <c r="AE17">
        <v>5.0553983999999996</v>
      </c>
      <c r="AF17">
        <v>2.7225000000000001</v>
      </c>
      <c r="AG17">
        <v>6.1272868799999998</v>
      </c>
      <c r="AH17">
        <v>0</v>
      </c>
      <c r="AI17">
        <v>0</v>
      </c>
      <c r="AJ17">
        <v>0</v>
      </c>
      <c r="AK17">
        <v>8.0974399999999971</v>
      </c>
      <c r="AL17">
        <v>0</v>
      </c>
      <c r="AM17">
        <v>0</v>
      </c>
      <c r="AN17">
        <v>0.59302999999999995</v>
      </c>
      <c r="AO17">
        <v>0.36079680000000003</v>
      </c>
      <c r="AP17">
        <v>1.5721062785249278</v>
      </c>
      <c r="AQ17">
        <v>0</v>
      </c>
      <c r="AR17">
        <v>2.0322000000000005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498.5279169672192</v>
      </c>
      <c r="DN17">
        <v>17.119589892745473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4.6753844644769105</v>
      </c>
      <c r="L18">
        <v>317.9997773909073</v>
      </c>
      <c r="M18">
        <v>28.225744800449686</v>
      </c>
      <c r="N18">
        <v>17.398149161196208</v>
      </c>
      <c r="O18">
        <v>0</v>
      </c>
      <c r="P18">
        <v>27.151998597475455</v>
      </c>
      <c r="Q18">
        <v>0</v>
      </c>
      <c r="R18">
        <v>10.300525714285714</v>
      </c>
      <c r="S18">
        <v>4.0036302170283804</v>
      </c>
      <c r="T18">
        <v>0</v>
      </c>
      <c r="U18">
        <v>25.703150393953614</v>
      </c>
      <c r="V18">
        <v>6.3617514970059892</v>
      </c>
      <c r="W18">
        <v>13.870086916742908</v>
      </c>
      <c r="X18">
        <v>30.170149347917548</v>
      </c>
      <c r="Y18">
        <v>0</v>
      </c>
      <c r="Z18">
        <v>0.33750000000000013</v>
      </c>
      <c r="AA18">
        <v>0</v>
      </c>
      <c r="AB18">
        <v>0</v>
      </c>
      <c r="AC18">
        <v>0</v>
      </c>
      <c r="AD18">
        <v>0</v>
      </c>
      <c r="AE18">
        <v>5.0553983999999996</v>
      </c>
      <c r="AF18">
        <v>2.7225000000000001</v>
      </c>
      <c r="AG18">
        <v>6.1272868799999998</v>
      </c>
      <c r="AH18">
        <v>0</v>
      </c>
      <c r="AI18">
        <v>0</v>
      </c>
      <c r="AJ18">
        <v>0</v>
      </c>
      <c r="AK18">
        <v>8.0974399999999971</v>
      </c>
      <c r="AL18">
        <v>0</v>
      </c>
      <c r="AM18">
        <v>0</v>
      </c>
      <c r="AN18">
        <v>0.59302999999999995</v>
      </c>
      <c r="AO18">
        <v>0.36079680000000003</v>
      </c>
      <c r="AP18">
        <v>1.5721062785249278</v>
      </c>
      <c r="AQ18">
        <v>0</v>
      </c>
      <c r="AR18">
        <v>2.0322000000000005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498.5279169672192</v>
      </c>
      <c r="DN18">
        <v>17.119589892745473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4.6753844644769105</v>
      </c>
      <c r="L19">
        <v>317.9997773909073</v>
      </c>
      <c r="M19">
        <v>28.225744800449686</v>
      </c>
      <c r="N19">
        <v>17.398149161196208</v>
      </c>
      <c r="O19">
        <v>0</v>
      </c>
      <c r="P19">
        <v>27.151998597475455</v>
      </c>
      <c r="Q19">
        <v>0</v>
      </c>
      <c r="R19">
        <v>10.300525714285714</v>
      </c>
      <c r="S19">
        <v>4.0036302170283804</v>
      </c>
      <c r="T19">
        <v>0</v>
      </c>
      <c r="U19">
        <v>25.703150393953614</v>
      </c>
      <c r="V19">
        <v>6.3617514970059892</v>
      </c>
      <c r="W19">
        <v>13.870086916742908</v>
      </c>
      <c r="X19">
        <v>30.170149347917548</v>
      </c>
      <c r="Y19">
        <v>0</v>
      </c>
      <c r="Z19">
        <v>0.33750000000000013</v>
      </c>
      <c r="AA19">
        <v>0</v>
      </c>
      <c r="AB19">
        <v>0</v>
      </c>
      <c r="AC19">
        <v>0</v>
      </c>
      <c r="AD19">
        <v>0</v>
      </c>
      <c r="AE19">
        <v>5.0553983999999996</v>
      </c>
      <c r="AF19">
        <v>2.7225000000000001</v>
      </c>
      <c r="AG19">
        <v>6.1272868799999998</v>
      </c>
      <c r="AH19">
        <v>6.9729600000000023</v>
      </c>
      <c r="AI19">
        <v>0</v>
      </c>
      <c r="AJ19">
        <v>0</v>
      </c>
      <c r="AK19">
        <v>8.0974399999999971</v>
      </c>
      <c r="AL19">
        <v>0</v>
      </c>
      <c r="AM19">
        <v>0</v>
      </c>
      <c r="AN19">
        <v>0.59302999999999995</v>
      </c>
      <c r="AO19">
        <v>0.36079680000000003</v>
      </c>
      <c r="AP19">
        <v>1.5721062785249278</v>
      </c>
      <c r="AQ19">
        <v>0</v>
      </c>
      <c r="AR19">
        <v>2.0322000000000005</v>
      </c>
      <c r="AS19">
        <v>1.6508000000000003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504.07237921024796</v>
      </c>
      <c r="DN19">
        <v>17.309987649716611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4.6753844644769105</v>
      </c>
      <c r="L20">
        <v>317.9997773909073</v>
      </c>
      <c r="M20">
        <v>28.225744800449686</v>
      </c>
      <c r="N20">
        <v>17.398149161196208</v>
      </c>
      <c r="O20">
        <v>0</v>
      </c>
      <c r="P20">
        <v>27.151998597475455</v>
      </c>
      <c r="Q20">
        <v>0</v>
      </c>
      <c r="R20">
        <v>10.300525714285714</v>
      </c>
      <c r="S20">
        <v>4.0036302170283804</v>
      </c>
      <c r="T20">
        <v>0</v>
      </c>
      <c r="U20">
        <v>25.703150393953614</v>
      </c>
      <c r="V20">
        <v>6.3617514970059892</v>
      </c>
      <c r="W20">
        <v>13.870086916742908</v>
      </c>
      <c r="X20">
        <v>30.170149347917548</v>
      </c>
      <c r="Y20">
        <v>0</v>
      </c>
      <c r="Z20">
        <v>0.33750000000000013</v>
      </c>
      <c r="AA20">
        <v>0</v>
      </c>
      <c r="AB20">
        <v>0</v>
      </c>
      <c r="AC20">
        <v>0</v>
      </c>
      <c r="AD20">
        <v>0</v>
      </c>
      <c r="AE20">
        <v>5.0553983999999996</v>
      </c>
      <c r="AF20">
        <v>2.7225000000000001</v>
      </c>
      <c r="AG20">
        <v>6.1272868799999998</v>
      </c>
      <c r="AH20">
        <v>6.9729600000000023</v>
      </c>
      <c r="AI20">
        <v>0</v>
      </c>
      <c r="AJ20">
        <v>0</v>
      </c>
      <c r="AK20">
        <v>8.0974399999999971</v>
      </c>
      <c r="AL20">
        <v>0</v>
      </c>
      <c r="AM20">
        <v>0</v>
      </c>
      <c r="AN20">
        <v>0.59302999999999995</v>
      </c>
      <c r="AO20">
        <v>0.36079680000000003</v>
      </c>
      <c r="AP20">
        <v>1.5721062785249278</v>
      </c>
      <c r="AQ20">
        <v>0</v>
      </c>
      <c r="AR20">
        <v>2.0322000000000005</v>
      </c>
      <c r="AS20">
        <v>1.6508000000000003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504.07237921024796</v>
      </c>
      <c r="DN20">
        <v>17.309987649716611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4.6753844644769105</v>
      </c>
      <c r="L21">
        <v>317.9997773909073</v>
      </c>
      <c r="M21">
        <v>28.225744800449686</v>
      </c>
      <c r="N21">
        <v>22.041917482718894</v>
      </c>
      <c r="O21">
        <v>0</v>
      </c>
      <c r="P21">
        <v>27.151998597475455</v>
      </c>
      <c r="Q21">
        <v>0</v>
      </c>
      <c r="R21">
        <v>10.300525714285714</v>
      </c>
      <c r="S21">
        <v>4.0036302170283804</v>
      </c>
      <c r="T21">
        <v>0</v>
      </c>
      <c r="U21">
        <v>25.703150393953614</v>
      </c>
      <c r="V21">
        <v>6.3617514970059892</v>
      </c>
      <c r="W21">
        <v>13.870086916742908</v>
      </c>
      <c r="X21">
        <v>30.170149347917548</v>
      </c>
      <c r="Y21">
        <v>0</v>
      </c>
      <c r="Z21">
        <v>0.33750000000000013</v>
      </c>
      <c r="AA21">
        <v>0</v>
      </c>
      <c r="AB21">
        <v>0</v>
      </c>
      <c r="AC21">
        <v>0</v>
      </c>
      <c r="AD21">
        <v>0</v>
      </c>
      <c r="AE21">
        <v>5.0553983999999996</v>
      </c>
      <c r="AF21">
        <v>2.7225000000000001</v>
      </c>
      <c r="AG21">
        <v>6.1272868799999998</v>
      </c>
      <c r="AH21">
        <v>6.9729600000000023</v>
      </c>
      <c r="AI21">
        <v>0</v>
      </c>
      <c r="AJ21">
        <v>0</v>
      </c>
      <c r="AK21">
        <v>8.0974399999999971</v>
      </c>
      <c r="AL21">
        <v>0</v>
      </c>
      <c r="AM21">
        <v>0</v>
      </c>
      <c r="AN21">
        <v>0.59302999999999995</v>
      </c>
      <c r="AO21">
        <v>0.36079680000000003</v>
      </c>
      <c r="AP21">
        <v>1.5721062785249278</v>
      </c>
      <c r="AQ21">
        <v>0</v>
      </c>
      <c r="AR21">
        <v>2.0322000000000005</v>
      </c>
      <c r="AS21">
        <v>1.6508000000000003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508.56197442349605</v>
      </c>
      <c r="DN21">
        <v>17.464160757991166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4.6753844644769105</v>
      </c>
      <c r="L22">
        <v>375.60984968608255</v>
      </c>
      <c r="M22">
        <v>28.225744800449686</v>
      </c>
      <c r="N22">
        <v>23.593643270135807</v>
      </c>
      <c r="O22">
        <v>0</v>
      </c>
      <c r="P22">
        <v>27.151998597475455</v>
      </c>
      <c r="Q22">
        <v>0</v>
      </c>
      <c r="R22">
        <v>10.300525714285714</v>
      </c>
      <c r="S22">
        <v>4.0036302170283804</v>
      </c>
      <c r="T22">
        <v>0</v>
      </c>
      <c r="U22">
        <v>25.703150393953614</v>
      </c>
      <c r="V22">
        <v>6.3617514970059892</v>
      </c>
      <c r="W22">
        <v>13.870086916742908</v>
      </c>
      <c r="X22">
        <v>30.170149347917548</v>
      </c>
      <c r="Y22">
        <v>0</v>
      </c>
      <c r="Z22">
        <v>0.33750000000000013</v>
      </c>
      <c r="AA22">
        <v>0</v>
      </c>
      <c r="AB22">
        <v>4.0409199999999998</v>
      </c>
      <c r="AC22">
        <v>0</v>
      </c>
      <c r="AD22">
        <v>0</v>
      </c>
      <c r="AE22">
        <v>5.0553983999999996</v>
      </c>
      <c r="AF22">
        <v>2.7225000000000001</v>
      </c>
      <c r="AG22">
        <v>6.1272868799999998</v>
      </c>
      <c r="AH22">
        <v>6.9729600000000023</v>
      </c>
      <c r="AI22">
        <v>0</v>
      </c>
      <c r="AJ22">
        <v>0</v>
      </c>
      <c r="AK22">
        <v>8.0974399999999971</v>
      </c>
      <c r="AL22">
        <v>0</v>
      </c>
      <c r="AM22">
        <v>0</v>
      </c>
      <c r="AN22">
        <v>0.59302999999999995</v>
      </c>
      <c r="AO22">
        <v>0.36079680000000003</v>
      </c>
      <c r="AP22">
        <v>1.5721062785249278</v>
      </c>
      <c r="AQ22">
        <v>0</v>
      </c>
      <c r="AR22">
        <v>2.0322000000000005</v>
      </c>
      <c r="AS22">
        <v>1.6508000000000003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569.66636245099119</v>
      </c>
      <c r="DN22">
        <v>19.562490813088253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4.6753844644769105</v>
      </c>
      <c r="L23">
        <v>500.00008549444277</v>
      </c>
      <c r="M23">
        <v>28.225744800449686</v>
      </c>
      <c r="N23">
        <v>23.593643270135807</v>
      </c>
      <c r="O23">
        <v>0</v>
      </c>
      <c r="P23">
        <v>27.151998597475455</v>
      </c>
      <c r="Q23">
        <v>0</v>
      </c>
      <c r="R23">
        <v>10.300525714285714</v>
      </c>
      <c r="S23">
        <v>4.0036302170283804</v>
      </c>
      <c r="T23">
        <v>0</v>
      </c>
      <c r="U23">
        <v>25.703150393953614</v>
      </c>
      <c r="V23">
        <v>6.3617514970059892</v>
      </c>
      <c r="W23">
        <v>13.870086916742908</v>
      </c>
      <c r="X23">
        <v>30.170149347917548</v>
      </c>
      <c r="Y23">
        <v>0</v>
      </c>
      <c r="Z23">
        <v>0.33750000000000013</v>
      </c>
      <c r="AA23">
        <v>0</v>
      </c>
      <c r="AB23">
        <v>4.0409199999999998</v>
      </c>
      <c r="AC23">
        <v>0</v>
      </c>
      <c r="AD23">
        <v>0.40530000000000005</v>
      </c>
      <c r="AE23">
        <v>10.110796799999999</v>
      </c>
      <c r="AF23">
        <v>2.7225000000000001</v>
      </c>
      <c r="AG23">
        <v>6.1272868799999998</v>
      </c>
      <c r="AH23">
        <v>12.202680000000001</v>
      </c>
      <c r="AI23">
        <v>0</v>
      </c>
      <c r="AJ23">
        <v>0</v>
      </c>
      <c r="AK23">
        <v>8.0974399999999971</v>
      </c>
      <c r="AL23">
        <v>0</v>
      </c>
      <c r="AM23">
        <v>0</v>
      </c>
      <c r="AN23">
        <v>0.59302999999999995</v>
      </c>
      <c r="AO23">
        <v>0.36079680000000003</v>
      </c>
      <c r="AP23">
        <v>1.5721062785249278</v>
      </c>
      <c r="AQ23">
        <v>0</v>
      </c>
      <c r="AR23">
        <v>2.0322000000000005</v>
      </c>
      <c r="AS23">
        <v>1.6508000000000003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700.26233894290056</v>
      </c>
      <c r="DN23">
        <v>24.047168529539203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4.6753631083250049</v>
      </c>
      <c r="L24">
        <v>578.49516272582366</v>
      </c>
      <c r="M24">
        <v>28.225744800449686</v>
      </c>
      <c r="N24">
        <v>24.7604932735426</v>
      </c>
      <c r="O24">
        <v>0</v>
      </c>
      <c r="P24">
        <v>27.151998597475455</v>
      </c>
      <c r="Q24">
        <v>3.0595561719833566</v>
      </c>
      <c r="R24">
        <v>10.300525714285714</v>
      </c>
      <c r="S24">
        <v>8.1002831737346117</v>
      </c>
      <c r="T24">
        <v>0</v>
      </c>
      <c r="U24">
        <v>25.703150393953614</v>
      </c>
      <c r="V24">
        <v>6.3617514970059892</v>
      </c>
      <c r="W24">
        <v>13.870086916742908</v>
      </c>
      <c r="X24">
        <v>30.170149347917548</v>
      </c>
      <c r="Y24">
        <v>0</v>
      </c>
      <c r="Z24">
        <v>0.33750000000000013</v>
      </c>
      <c r="AA24">
        <v>0</v>
      </c>
      <c r="AB24">
        <v>4.0409199999999998</v>
      </c>
      <c r="AC24">
        <v>0</v>
      </c>
      <c r="AD24">
        <v>2.79657</v>
      </c>
      <c r="AE24">
        <v>10.110796799999999</v>
      </c>
      <c r="AF24">
        <v>2.7225000000000001</v>
      </c>
      <c r="AG24">
        <v>6.1272868799999998</v>
      </c>
      <c r="AH24">
        <v>12.202680000000001</v>
      </c>
      <c r="AI24">
        <v>0</v>
      </c>
      <c r="AJ24">
        <v>0</v>
      </c>
      <c r="AK24">
        <v>8.0974399999999971</v>
      </c>
      <c r="AL24">
        <v>0</v>
      </c>
      <c r="AM24">
        <v>0</v>
      </c>
      <c r="AN24">
        <v>0.59302999999999995</v>
      </c>
      <c r="AO24">
        <v>0.36079680000000003</v>
      </c>
      <c r="AP24">
        <v>1.5721062785249278</v>
      </c>
      <c r="AQ24">
        <v>4.6391999999999989</v>
      </c>
      <c r="AR24">
        <v>2.0322000000000005</v>
      </c>
      <c r="AS24">
        <v>1.6508000000000003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790.99515099803477</v>
      </c>
      <c r="DN24">
        <v>27.162941481730265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4.6753631083250049</v>
      </c>
      <c r="L25">
        <v>578.50230562021954</v>
      </c>
      <c r="M25">
        <v>28.225744800449686</v>
      </c>
      <c r="N25">
        <v>24.7604932735426</v>
      </c>
      <c r="O25">
        <v>0</v>
      </c>
      <c r="P25">
        <v>27.151998597475455</v>
      </c>
      <c r="Q25">
        <v>2.6675177672209025</v>
      </c>
      <c r="R25">
        <v>10.300591497227357</v>
      </c>
      <c r="S25">
        <v>8.1001365346922771</v>
      </c>
      <c r="T25">
        <v>0</v>
      </c>
      <c r="U25">
        <v>25.703150393953614</v>
      </c>
      <c r="V25">
        <v>6.3617514970059892</v>
      </c>
      <c r="W25">
        <v>13.870086916742908</v>
      </c>
      <c r="X25">
        <v>30.170149347917548</v>
      </c>
      <c r="Y25">
        <v>0</v>
      </c>
      <c r="Z25">
        <v>0.33750000000000013</v>
      </c>
      <c r="AA25">
        <v>0</v>
      </c>
      <c r="AB25">
        <v>4.0409199999999998</v>
      </c>
      <c r="AC25">
        <v>0</v>
      </c>
      <c r="AD25">
        <v>2.79657</v>
      </c>
      <c r="AE25">
        <v>10.110796799999999</v>
      </c>
      <c r="AF25">
        <v>2.7225000000000001</v>
      </c>
      <c r="AG25">
        <v>6.1272868799999998</v>
      </c>
      <c r="AH25">
        <v>18.304020000000001</v>
      </c>
      <c r="AI25">
        <v>0</v>
      </c>
      <c r="AJ25">
        <v>0</v>
      </c>
      <c r="AK25">
        <v>8.0974399999999971</v>
      </c>
      <c r="AL25">
        <v>0</v>
      </c>
      <c r="AM25">
        <v>0</v>
      </c>
      <c r="AN25">
        <v>0.59302999999999995</v>
      </c>
      <c r="AO25">
        <v>0.36079680000000003</v>
      </c>
      <c r="AP25">
        <v>1.5721062785249278</v>
      </c>
      <c r="AQ25">
        <v>4.7745099999999994</v>
      </c>
      <c r="AR25">
        <v>2.0322000000000005</v>
      </c>
      <c r="AS25">
        <v>1.6508000000000003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796.65254928009585</v>
      </c>
      <c r="DN25">
        <v>27.357216833202063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4.6753631083250049</v>
      </c>
      <c r="L26">
        <v>578.50230562021954</v>
      </c>
      <c r="M26">
        <v>28.225744800449686</v>
      </c>
      <c r="N26">
        <v>26.694975635845022</v>
      </c>
      <c r="O26">
        <v>0</v>
      </c>
      <c r="P26">
        <v>27.151998597475455</v>
      </c>
      <c r="Q26">
        <v>3.0611180124223596</v>
      </c>
      <c r="R26">
        <v>10.300591497227357</v>
      </c>
      <c r="S26">
        <v>8.1001365346922771</v>
      </c>
      <c r="T26">
        <v>0</v>
      </c>
      <c r="U26">
        <v>25.703150393953614</v>
      </c>
      <c r="V26">
        <v>6.3617514970059892</v>
      </c>
      <c r="W26">
        <v>13.870086916742908</v>
      </c>
      <c r="X26">
        <v>30.170149347917548</v>
      </c>
      <c r="Y26">
        <v>0</v>
      </c>
      <c r="Z26">
        <v>0.33750000000000013</v>
      </c>
      <c r="AA26">
        <v>2.1568172249701112</v>
      </c>
      <c r="AB26">
        <v>4.0409199999999998</v>
      </c>
      <c r="AC26">
        <v>0</v>
      </c>
      <c r="AD26">
        <v>5.5931400000000009</v>
      </c>
      <c r="AE26">
        <v>10.110796799999999</v>
      </c>
      <c r="AF26">
        <v>5.4450000000000003</v>
      </c>
      <c r="AG26">
        <v>6.1272868799999998</v>
      </c>
      <c r="AH26">
        <v>26.148600000000005</v>
      </c>
      <c r="AI26">
        <v>1.1717999999999997</v>
      </c>
      <c r="AJ26">
        <v>0</v>
      </c>
      <c r="AK26">
        <v>8.0974399999999971</v>
      </c>
      <c r="AL26">
        <v>0</v>
      </c>
      <c r="AM26">
        <v>1.5950999999999997</v>
      </c>
      <c r="AN26">
        <v>0.59302999999999995</v>
      </c>
      <c r="AO26">
        <v>0.36079680000000003</v>
      </c>
      <c r="AP26">
        <v>1.5721062785249278</v>
      </c>
      <c r="AQ26">
        <v>9.5490199999999987</v>
      </c>
      <c r="AR26">
        <v>2.0322000000000005</v>
      </c>
      <c r="AS26">
        <v>1.6508000000000003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821.19951379200188</v>
      </c>
      <c r="DN26">
        <v>28.200212153770128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4.6753631083250049</v>
      </c>
      <c r="L27">
        <v>578.50230562021954</v>
      </c>
      <c r="M27">
        <v>28.225744800449686</v>
      </c>
      <c r="N27">
        <v>26.694975635845022</v>
      </c>
      <c r="O27">
        <v>0</v>
      </c>
      <c r="P27">
        <v>27.151998597475455</v>
      </c>
      <c r="Q27">
        <v>3.0611180124223596</v>
      </c>
      <c r="R27">
        <v>10.300591497227357</v>
      </c>
      <c r="S27">
        <v>8.1001365346922771</v>
      </c>
      <c r="T27">
        <v>0</v>
      </c>
      <c r="U27">
        <v>25.703150393953614</v>
      </c>
      <c r="V27">
        <v>6.3617514970059892</v>
      </c>
      <c r="W27">
        <v>13.870086916742908</v>
      </c>
      <c r="X27">
        <v>30.170149347917548</v>
      </c>
      <c r="Y27">
        <v>0</v>
      </c>
      <c r="Z27">
        <v>1.0125000000000002</v>
      </c>
      <c r="AA27">
        <v>4.3136344499402224</v>
      </c>
      <c r="AB27">
        <v>8.0818399999999997</v>
      </c>
      <c r="AC27">
        <v>0</v>
      </c>
      <c r="AD27">
        <v>8.3897100000000009</v>
      </c>
      <c r="AE27">
        <v>15.166195200000004</v>
      </c>
      <c r="AF27">
        <v>8.1674999999999986</v>
      </c>
      <c r="AG27">
        <v>6.1272868799999998</v>
      </c>
      <c r="AH27">
        <v>34.86480000000001</v>
      </c>
      <c r="AI27">
        <v>5.0168663999999996</v>
      </c>
      <c r="AJ27">
        <v>0</v>
      </c>
      <c r="AK27">
        <v>8.0974399999999971</v>
      </c>
      <c r="AL27">
        <v>0</v>
      </c>
      <c r="AM27">
        <v>3.2392799999999995</v>
      </c>
      <c r="AN27">
        <v>0.59302999999999995</v>
      </c>
      <c r="AO27">
        <v>0.36079680000000003</v>
      </c>
      <c r="AP27">
        <v>1.5721062785249278</v>
      </c>
      <c r="AQ27">
        <v>14.32353</v>
      </c>
      <c r="AR27">
        <v>2.0322000000000005</v>
      </c>
      <c r="AS27">
        <v>1.6508000000000003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856.41724499986753</v>
      </c>
      <c r="DN27">
        <v>29.409642970874714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4.6753631083250049</v>
      </c>
      <c r="L28">
        <v>578.50230562021954</v>
      </c>
      <c r="M28">
        <v>28.225744800449686</v>
      </c>
      <c r="N28">
        <v>28.227068112847032</v>
      </c>
      <c r="O28">
        <v>0</v>
      </c>
      <c r="P28">
        <v>27.151998597475455</v>
      </c>
      <c r="Q28">
        <v>3.0611180124223596</v>
      </c>
      <c r="R28">
        <v>10.300591497227357</v>
      </c>
      <c r="S28">
        <v>8.1001365346922771</v>
      </c>
      <c r="T28">
        <v>0</v>
      </c>
      <c r="U28">
        <v>25.703150393953614</v>
      </c>
      <c r="V28">
        <v>6.3617514970059892</v>
      </c>
      <c r="W28">
        <v>13.870086916742908</v>
      </c>
      <c r="X28">
        <v>30.170149347917548</v>
      </c>
      <c r="Y28">
        <v>0</v>
      </c>
      <c r="Z28">
        <v>6.0020999999999995</v>
      </c>
      <c r="AA28">
        <v>7.9971874633723221</v>
      </c>
      <c r="AB28">
        <v>12.12276</v>
      </c>
      <c r="AC28">
        <v>5.9445004999999993</v>
      </c>
      <c r="AD28">
        <v>11.2122192</v>
      </c>
      <c r="AE28">
        <v>15.166195200000004</v>
      </c>
      <c r="AF28">
        <v>11.978999999999999</v>
      </c>
      <c r="AG28">
        <v>6.1272868799999998</v>
      </c>
      <c r="AH28">
        <v>40.675600000000017</v>
      </c>
      <c r="AI28">
        <v>10.033732800000001</v>
      </c>
      <c r="AJ28">
        <v>0</v>
      </c>
      <c r="AK28">
        <v>8.0974399999999971</v>
      </c>
      <c r="AL28">
        <v>0</v>
      </c>
      <c r="AM28">
        <v>4.8491040000000005</v>
      </c>
      <c r="AN28">
        <v>0.59302999999999995</v>
      </c>
      <c r="AO28">
        <v>0.36079680000000003</v>
      </c>
      <c r="AP28">
        <v>1.5721062785249278</v>
      </c>
      <c r="AQ28">
        <v>19.098039999999997</v>
      </c>
      <c r="AR28">
        <v>3.3870000000000009</v>
      </c>
      <c r="AS28">
        <v>1.6508000000000003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900.30163997281147</v>
      </c>
      <c r="DN28">
        <v>30.916723588364995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4.6753631083250049</v>
      </c>
      <c r="L29">
        <v>578.50230562021954</v>
      </c>
      <c r="M29">
        <v>28.225744800449686</v>
      </c>
      <c r="N29">
        <v>28.227068112847032</v>
      </c>
      <c r="O29">
        <v>0</v>
      </c>
      <c r="P29">
        <v>27.151998597475455</v>
      </c>
      <c r="Q29">
        <v>3.0611180124223596</v>
      </c>
      <c r="R29">
        <v>10.300591497227357</v>
      </c>
      <c r="S29">
        <v>8.1001365346922771</v>
      </c>
      <c r="T29">
        <v>0</v>
      </c>
      <c r="U29">
        <v>25.703150393953614</v>
      </c>
      <c r="V29">
        <v>6.3617514970059892</v>
      </c>
      <c r="W29">
        <v>13.870086916742908</v>
      </c>
      <c r="X29">
        <v>30.170149347917548</v>
      </c>
      <c r="Y29">
        <v>0</v>
      </c>
      <c r="Z29">
        <v>6.0020999999999995</v>
      </c>
      <c r="AA29">
        <v>12.116950702079277</v>
      </c>
      <c r="AB29">
        <v>12.12276</v>
      </c>
      <c r="AC29">
        <v>5.9445004999999993</v>
      </c>
      <c r="AD29">
        <v>11.2122192</v>
      </c>
      <c r="AE29">
        <v>15.166195200000004</v>
      </c>
      <c r="AF29">
        <v>11.978999999999999</v>
      </c>
      <c r="AG29">
        <v>6.1272868799999998</v>
      </c>
      <c r="AH29">
        <v>40.675600000000017</v>
      </c>
      <c r="AI29">
        <v>10.033732800000001</v>
      </c>
      <c r="AJ29">
        <v>0</v>
      </c>
      <c r="AK29">
        <v>8.0974399999999971</v>
      </c>
      <c r="AL29">
        <v>0</v>
      </c>
      <c r="AM29">
        <v>4.8491040000000005</v>
      </c>
      <c r="AN29">
        <v>0.59302999999999995</v>
      </c>
      <c r="AO29">
        <v>0.36079680000000003</v>
      </c>
      <c r="AP29">
        <v>1.5721062785249278</v>
      </c>
      <c r="AQ29">
        <v>19.098039999999997</v>
      </c>
      <c r="AR29">
        <v>15.241500000000002</v>
      </c>
      <c r="AS29">
        <v>1.6508000000000003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915.74546430614487</v>
      </c>
      <c r="DN29">
        <v>31.447162493738617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4.6753631083250049</v>
      </c>
      <c r="L30">
        <v>578.50230562021954</v>
      </c>
      <c r="M30">
        <v>28.225744800449686</v>
      </c>
      <c r="N30">
        <v>28.227068112847032</v>
      </c>
      <c r="O30">
        <v>0</v>
      </c>
      <c r="P30">
        <v>27.151998597475455</v>
      </c>
      <c r="Q30">
        <v>3.0611180124223596</v>
      </c>
      <c r="R30">
        <v>10.300591497227357</v>
      </c>
      <c r="S30">
        <v>8.1001365346922771</v>
      </c>
      <c r="T30">
        <v>0</v>
      </c>
      <c r="U30">
        <v>25.703150393953614</v>
      </c>
      <c r="V30">
        <v>6.3617514970059892</v>
      </c>
      <c r="W30">
        <v>13.870086916742908</v>
      </c>
      <c r="X30">
        <v>30.170149347917548</v>
      </c>
      <c r="Y30">
        <v>0</v>
      </c>
      <c r="Z30">
        <v>6.0020999999999995</v>
      </c>
      <c r="AA30">
        <v>12.116950702079277</v>
      </c>
      <c r="AB30">
        <v>12.12276</v>
      </c>
      <c r="AC30">
        <v>5.9445004999999993</v>
      </c>
      <c r="AD30">
        <v>10.618859999999998</v>
      </c>
      <c r="AE30">
        <v>15.166195200000004</v>
      </c>
      <c r="AF30">
        <v>11.978999999999999</v>
      </c>
      <c r="AG30">
        <v>6.1272868799999998</v>
      </c>
      <c r="AH30">
        <v>40.675600000000017</v>
      </c>
      <c r="AI30">
        <v>10.033732800000001</v>
      </c>
      <c r="AJ30">
        <v>0</v>
      </c>
      <c r="AK30">
        <v>8.0974399999999971</v>
      </c>
      <c r="AL30">
        <v>0</v>
      </c>
      <c r="AM30">
        <v>4.8491040000000005</v>
      </c>
      <c r="AN30">
        <v>0.59302999999999995</v>
      </c>
      <c r="AO30">
        <v>0.36079680000000003</v>
      </c>
      <c r="AP30">
        <v>1.5721062785249278</v>
      </c>
      <c r="AQ30">
        <v>19.098039999999997</v>
      </c>
      <c r="AR30">
        <v>15.241500000000002</v>
      </c>
      <c r="AS30">
        <v>1.6508000000000003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915.17180464974808</v>
      </c>
      <c r="DN30">
        <v>31.427462950135279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4.6753631083250049</v>
      </c>
      <c r="L31">
        <v>578.50230562021954</v>
      </c>
      <c r="M31">
        <v>28.225744800449686</v>
      </c>
      <c r="N31">
        <v>28.227068112847032</v>
      </c>
      <c r="O31">
        <v>0</v>
      </c>
      <c r="P31">
        <v>27.151998597475455</v>
      </c>
      <c r="Q31">
        <v>3.0611180124223596</v>
      </c>
      <c r="R31">
        <v>10.300591497227357</v>
      </c>
      <c r="S31">
        <v>8.1001365346922771</v>
      </c>
      <c r="T31">
        <v>0</v>
      </c>
      <c r="U31">
        <v>25.703150393953614</v>
      </c>
      <c r="V31">
        <v>6.3617514970059892</v>
      </c>
      <c r="W31">
        <v>13.870086916742908</v>
      </c>
      <c r="X31">
        <v>30.170149347917548</v>
      </c>
      <c r="Y31">
        <v>0</v>
      </c>
      <c r="Z31">
        <v>6.0020999999999995</v>
      </c>
      <c r="AA31">
        <v>12.116950702079277</v>
      </c>
      <c r="AB31">
        <v>12.12276</v>
      </c>
      <c r="AC31">
        <v>5.9445004999999993</v>
      </c>
      <c r="AD31">
        <v>10.1325</v>
      </c>
      <c r="AE31">
        <v>15.166195200000004</v>
      </c>
      <c r="AF31">
        <v>11.978999999999999</v>
      </c>
      <c r="AG31">
        <v>6.1272868799999998</v>
      </c>
      <c r="AH31">
        <v>40.675600000000017</v>
      </c>
      <c r="AI31">
        <v>10.033732800000001</v>
      </c>
      <c r="AJ31">
        <v>0</v>
      </c>
      <c r="AK31">
        <v>8.0974399999999971</v>
      </c>
      <c r="AL31">
        <v>0</v>
      </c>
      <c r="AM31">
        <v>4.8491040000000005</v>
      </c>
      <c r="AN31">
        <v>0.59302999999999995</v>
      </c>
      <c r="AO31">
        <v>0.36079680000000003</v>
      </c>
      <c r="AP31">
        <v>1.5721062785249278</v>
      </c>
      <c r="AQ31">
        <v>19.098039999999997</v>
      </c>
      <c r="AR31">
        <v>3.3870000000000009</v>
      </c>
      <c r="AS31">
        <v>1.6508000000000003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903.24066131220093</v>
      </c>
      <c r="DN31">
        <v>31.017746287682598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4.6753631083250049</v>
      </c>
      <c r="L32">
        <v>578.50230562021954</v>
      </c>
      <c r="M32">
        <v>28.225744800449686</v>
      </c>
      <c r="N32">
        <v>28.227068112847032</v>
      </c>
      <c r="O32">
        <v>0</v>
      </c>
      <c r="P32">
        <v>27.151998597475455</v>
      </c>
      <c r="Q32">
        <v>3.0611180124223596</v>
      </c>
      <c r="R32">
        <v>10.300591497227357</v>
      </c>
      <c r="S32">
        <v>8.1001365346922771</v>
      </c>
      <c r="T32">
        <v>0</v>
      </c>
      <c r="U32">
        <v>25.703150393953614</v>
      </c>
      <c r="V32">
        <v>6.3617514970059892</v>
      </c>
      <c r="W32">
        <v>13.870086916742908</v>
      </c>
      <c r="X32">
        <v>30.170149347917548</v>
      </c>
      <c r="Y32">
        <v>0</v>
      </c>
      <c r="Z32">
        <v>6.0020999999999995</v>
      </c>
      <c r="AA32">
        <v>7.9971874633723221</v>
      </c>
      <c r="AB32">
        <v>12.12276</v>
      </c>
      <c r="AC32">
        <v>5.9445004999999993</v>
      </c>
      <c r="AD32">
        <v>5.5931400000000009</v>
      </c>
      <c r="AE32">
        <v>15.166195200000004</v>
      </c>
      <c r="AF32">
        <v>11.978999999999999</v>
      </c>
      <c r="AG32">
        <v>6.1272868799999998</v>
      </c>
      <c r="AH32">
        <v>34.86480000000001</v>
      </c>
      <c r="AI32">
        <v>5.0168663999999996</v>
      </c>
      <c r="AJ32">
        <v>0</v>
      </c>
      <c r="AK32">
        <v>8.0974399999999971</v>
      </c>
      <c r="AL32">
        <v>0</v>
      </c>
      <c r="AM32">
        <v>4.8491040000000005</v>
      </c>
      <c r="AN32">
        <v>0.59302999999999995</v>
      </c>
      <c r="AO32">
        <v>0.36079680000000003</v>
      </c>
      <c r="AP32">
        <v>1.5721062785249278</v>
      </c>
      <c r="AQ32">
        <v>19.098039999999997</v>
      </c>
      <c r="AR32">
        <v>2.0322000000000005</v>
      </c>
      <c r="AS32">
        <v>1.6508000000000003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883.09110565628509</v>
      </c>
      <c r="DN32">
        <v>30.325712304891336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4.6753631083250049</v>
      </c>
      <c r="L33">
        <v>578.50230562021954</v>
      </c>
      <c r="M33">
        <v>28.225744800449686</v>
      </c>
      <c r="N33">
        <v>28.227068112847032</v>
      </c>
      <c r="O33">
        <v>0</v>
      </c>
      <c r="P33">
        <v>27.151998597475455</v>
      </c>
      <c r="Q33">
        <v>3.0611180124223596</v>
      </c>
      <c r="R33">
        <v>10.300591497227357</v>
      </c>
      <c r="S33">
        <v>8.1001365346922771</v>
      </c>
      <c r="T33">
        <v>0</v>
      </c>
      <c r="U33">
        <v>25.703150393953614</v>
      </c>
      <c r="V33">
        <v>6.3617514970059892</v>
      </c>
      <c r="W33">
        <v>13.870086916742908</v>
      </c>
      <c r="X33">
        <v>30.170149347917548</v>
      </c>
      <c r="Y33">
        <v>0</v>
      </c>
      <c r="Z33">
        <v>2.0007000000000001</v>
      </c>
      <c r="AA33">
        <v>4.1197632387069545</v>
      </c>
      <c r="AB33">
        <v>12.12276</v>
      </c>
      <c r="AC33">
        <v>5.9445004999999993</v>
      </c>
      <c r="AD33">
        <v>2.79657</v>
      </c>
      <c r="AE33">
        <v>15.166195200000004</v>
      </c>
      <c r="AF33">
        <v>11.978999999999999</v>
      </c>
      <c r="AG33">
        <v>6.1272868799999998</v>
      </c>
      <c r="AH33">
        <v>33.412100000000002</v>
      </c>
      <c r="AI33">
        <v>1.1717999999999997</v>
      </c>
      <c r="AJ33">
        <v>0</v>
      </c>
      <c r="AK33">
        <v>8.0974399999999971</v>
      </c>
      <c r="AL33">
        <v>0</v>
      </c>
      <c r="AM33">
        <v>4.8491040000000005</v>
      </c>
      <c r="AN33">
        <v>0.59302999999999995</v>
      </c>
      <c r="AO33">
        <v>0.36079680000000003</v>
      </c>
      <c r="AP33">
        <v>1.5721062785249278</v>
      </c>
      <c r="AQ33">
        <v>19.098039999999997</v>
      </c>
      <c r="AR33">
        <v>2.0322000000000005</v>
      </c>
      <c r="AS33">
        <v>1.6508000000000003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867.64834162995817</v>
      </c>
      <c r="DN33">
        <v>29.795315706552618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4.6753631083250049</v>
      </c>
      <c r="L34">
        <v>578.50230562021954</v>
      </c>
      <c r="M34">
        <v>28.225744800449686</v>
      </c>
      <c r="N34">
        <v>28.227068112847032</v>
      </c>
      <c r="O34">
        <v>0</v>
      </c>
      <c r="P34">
        <v>27.151998597475455</v>
      </c>
      <c r="Q34">
        <v>3.0611180124223596</v>
      </c>
      <c r="R34">
        <v>10.300591497227357</v>
      </c>
      <c r="S34">
        <v>8.1001365346922771</v>
      </c>
      <c r="T34">
        <v>0</v>
      </c>
      <c r="U34">
        <v>25.703150393953614</v>
      </c>
      <c r="V34">
        <v>6.3617514970059892</v>
      </c>
      <c r="W34">
        <v>13.870086916742908</v>
      </c>
      <c r="X34">
        <v>30.170149347917548</v>
      </c>
      <c r="Y34">
        <v>0</v>
      </c>
      <c r="Z34">
        <v>0</v>
      </c>
      <c r="AA34">
        <v>0</v>
      </c>
      <c r="AB34">
        <v>4.0409199999999998</v>
      </c>
      <c r="AC34">
        <v>0</v>
      </c>
      <c r="AD34">
        <v>0</v>
      </c>
      <c r="AE34">
        <v>15.166195200000004</v>
      </c>
      <c r="AF34">
        <v>8.1674999999999986</v>
      </c>
      <c r="AG34">
        <v>6.1272868799999998</v>
      </c>
      <c r="AH34">
        <v>28.705352000000001</v>
      </c>
      <c r="AI34">
        <v>0</v>
      </c>
      <c r="AJ34">
        <v>0</v>
      </c>
      <c r="AK34">
        <v>8.0974399999999971</v>
      </c>
      <c r="AL34">
        <v>0</v>
      </c>
      <c r="AM34">
        <v>3.2392799999999995</v>
      </c>
      <c r="AN34">
        <v>0.59302999999999995</v>
      </c>
      <c r="AO34">
        <v>0.36079680000000003</v>
      </c>
      <c r="AP34">
        <v>1.5721062785249278</v>
      </c>
      <c r="AQ34">
        <v>19.098039999999997</v>
      </c>
      <c r="AR34">
        <v>2.0322000000000005</v>
      </c>
      <c r="AS34">
        <v>1.6508000000000003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834.54206548603963</v>
      </c>
      <c r="DN34">
        <v>28.658346111764235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4.6753631083250049</v>
      </c>
      <c r="L35">
        <v>578.50230562021954</v>
      </c>
      <c r="M35">
        <v>28.225744800449686</v>
      </c>
      <c r="N35">
        <v>28.227068112847032</v>
      </c>
      <c r="O35">
        <v>0</v>
      </c>
      <c r="P35">
        <v>27.151998597475455</v>
      </c>
      <c r="Q35">
        <v>3.0611180124223596</v>
      </c>
      <c r="R35">
        <v>10.300591497227357</v>
      </c>
      <c r="S35">
        <v>8.1001365346922771</v>
      </c>
      <c r="T35">
        <v>0</v>
      </c>
      <c r="U35">
        <v>25.703150393953614</v>
      </c>
      <c r="V35">
        <v>6.3617514970059892</v>
      </c>
      <c r="W35">
        <v>6.7831125770957339</v>
      </c>
      <c r="X35">
        <v>30.170149347917548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0</v>
      </c>
      <c r="AE35">
        <v>15.166195200000004</v>
      </c>
      <c r="AF35">
        <v>5.4450000000000003</v>
      </c>
      <c r="AG35">
        <v>6.1272868799999998</v>
      </c>
      <c r="AH35">
        <v>20.337800000000009</v>
      </c>
      <c r="AI35">
        <v>0</v>
      </c>
      <c r="AJ35">
        <v>0</v>
      </c>
      <c r="AK35">
        <v>8.0974399999999971</v>
      </c>
      <c r="AL35">
        <v>0</v>
      </c>
      <c r="AM35">
        <v>1.6196399999999997</v>
      </c>
      <c r="AN35">
        <v>0.59302999999999995</v>
      </c>
      <c r="AO35">
        <v>0.36079680000000003</v>
      </c>
      <c r="AP35">
        <v>1.5721062785249278</v>
      </c>
      <c r="AQ35">
        <v>19.098039999999997</v>
      </c>
      <c r="AR35">
        <v>2.0322000000000005</v>
      </c>
      <c r="AS35">
        <v>1.6508000000000003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822.25649294148241</v>
      </c>
      <c r="DN35">
        <v>21.147252316674379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4.6753631083250049</v>
      </c>
      <c r="L36">
        <v>578.49516272582366</v>
      </c>
      <c r="M36">
        <v>28.225744800449686</v>
      </c>
      <c r="N36">
        <v>28.227068112847032</v>
      </c>
      <c r="O36">
        <v>0</v>
      </c>
      <c r="P36">
        <v>27.151998597475455</v>
      </c>
      <c r="Q36">
        <v>3.0595561719833566</v>
      </c>
      <c r="R36">
        <v>10.300591497227357</v>
      </c>
      <c r="S36">
        <v>8.1002831737346117</v>
      </c>
      <c r="T36">
        <v>0</v>
      </c>
      <c r="U36">
        <v>25.703150393953614</v>
      </c>
      <c r="V36">
        <v>6.3617514970059892</v>
      </c>
      <c r="W36">
        <v>6.7831125770957339</v>
      </c>
      <c r="X36">
        <v>30.170149347917548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15.166195200000004</v>
      </c>
      <c r="AF36">
        <v>2.7225000000000001</v>
      </c>
      <c r="AG36">
        <v>6.1272868799999998</v>
      </c>
      <c r="AH36">
        <v>20.337800000000009</v>
      </c>
      <c r="AI36">
        <v>0</v>
      </c>
      <c r="AJ36">
        <v>0</v>
      </c>
      <c r="AK36">
        <v>8.0974399999999971</v>
      </c>
      <c r="AL36">
        <v>0</v>
      </c>
      <c r="AM36">
        <v>0</v>
      </c>
      <c r="AN36">
        <v>0.59302999999999995</v>
      </c>
      <c r="AO36">
        <v>0.36079680000000003</v>
      </c>
      <c r="AP36">
        <v>1.5721062785249278</v>
      </c>
      <c r="AQ36">
        <v>14.32353</v>
      </c>
      <c r="AR36">
        <v>3.3870000000000009</v>
      </c>
      <c r="AS36">
        <v>1.6508000000000003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814.74406216299144</v>
      </c>
      <c r="DN36">
        <v>20.889274999372834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4.6753631083250049</v>
      </c>
      <c r="L37">
        <v>578.49516272582366</v>
      </c>
      <c r="M37">
        <v>28.225744800449686</v>
      </c>
      <c r="N37">
        <v>28.227068112847032</v>
      </c>
      <c r="O37">
        <v>0</v>
      </c>
      <c r="P37">
        <v>27.151998597475455</v>
      </c>
      <c r="Q37">
        <v>3.0595561719833566</v>
      </c>
      <c r="R37">
        <v>10.300591497227357</v>
      </c>
      <c r="S37">
        <v>8.1002831737346117</v>
      </c>
      <c r="T37">
        <v>0</v>
      </c>
      <c r="U37">
        <v>25.703150393953614</v>
      </c>
      <c r="V37">
        <v>6.3617514970059892</v>
      </c>
      <c r="W37">
        <v>6.7831125770957339</v>
      </c>
      <c r="X37">
        <v>30.170149347917548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10.110796799999999</v>
      </c>
      <c r="AF37">
        <v>2.7225000000000001</v>
      </c>
      <c r="AG37">
        <v>6.1272868799999998</v>
      </c>
      <c r="AH37">
        <v>14.352676000000001</v>
      </c>
      <c r="AI37">
        <v>0</v>
      </c>
      <c r="AJ37">
        <v>0</v>
      </c>
      <c r="AK37">
        <v>8.0974399999999971</v>
      </c>
      <c r="AL37">
        <v>0</v>
      </c>
      <c r="AM37">
        <v>0</v>
      </c>
      <c r="AN37">
        <v>0.59302999999999995</v>
      </c>
      <c r="AO37">
        <v>0.36079680000000003</v>
      </c>
      <c r="AP37">
        <v>1.5721062785249278</v>
      </c>
      <c r="AQ37">
        <v>13.917599999999998</v>
      </c>
      <c r="AR37">
        <v>3.3870000000000009</v>
      </c>
      <c r="AS37">
        <v>1.6508000000000003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803.67763206661971</v>
      </c>
      <c r="DN37">
        <v>20.509252695744447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4.6753631083250049</v>
      </c>
      <c r="L38">
        <v>578.49516272582366</v>
      </c>
      <c r="M38">
        <v>28.225744800449686</v>
      </c>
      <c r="N38">
        <v>28.227068112847032</v>
      </c>
      <c r="O38">
        <v>0</v>
      </c>
      <c r="P38">
        <v>27.151998597475455</v>
      </c>
      <c r="Q38">
        <v>3.0595561719833566</v>
      </c>
      <c r="R38">
        <v>10.300591497227357</v>
      </c>
      <c r="S38">
        <v>8.1002831737346117</v>
      </c>
      <c r="T38">
        <v>0</v>
      </c>
      <c r="U38">
        <v>25.703150393953614</v>
      </c>
      <c r="V38">
        <v>6.3617514970059892</v>
      </c>
      <c r="W38">
        <v>6.7831125770957339</v>
      </c>
      <c r="X38">
        <v>30.170149347917548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10.110796799999999</v>
      </c>
      <c r="AF38">
        <v>2.7225000000000001</v>
      </c>
      <c r="AG38">
        <v>6.1272868799999998</v>
      </c>
      <c r="AH38">
        <v>6.9729600000000023</v>
      </c>
      <c r="AI38">
        <v>0</v>
      </c>
      <c r="AJ38">
        <v>0</v>
      </c>
      <c r="AK38">
        <v>8.0974399999999971</v>
      </c>
      <c r="AL38">
        <v>0</v>
      </c>
      <c r="AM38">
        <v>0</v>
      </c>
      <c r="AN38">
        <v>0.59302999999999995</v>
      </c>
      <c r="AO38">
        <v>0.36079680000000003</v>
      </c>
      <c r="AP38">
        <v>1.5721062785249278</v>
      </c>
      <c r="AQ38">
        <v>13.917599999999998</v>
      </c>
      <c r="AR38">
        <v>3.3870000000000009</v>
      </c>
      <c r="AS38">
        <v>1.6508000000000003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796.5429225887317</v>
      </c>
      <c r="DN38">
        <v>20.264246173632515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4.6753631083250049</v>
      </c>
      <c r="L39">
        <v>578.50230562021954</v>
      </c>
      <c r="M39">
        <v>28.225744800449686</v>
      </c>
      <c r="N39">
        <v>28.227068112847032</v>
      </c>
      <c r="O39">
        <v>0</v>
      </c>
      <c r="P39">
        <v>27.151998597475455</v>
      </c>
      <c r="Q39">
        <v>3.0595561719833566</v>
      </c>
      <c r="R39">
        <v>10.300591497227357</v>
      </c>
      <c r="S39">
        <v>8.1002831737346117</v>
      </c>
      <c r="T39">
        <v>0</v>
      </c>
      <c r="U39">
        <v>25.703150393953614</v>
      </c>
      <c r="V39">
        <v>6.3617514970059892</v>
      </c>
      <c r="W39">
        <v>6.7831125770957339</v>
      </c>
      <c r="X39">
        <v>30.170149347917548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10.110796799999999</v>
      </c>
      <c r="AF39">
        <v>2.7225000000000001</v>
      </c>
      <c r="AG39">
        <v>6.1272868799999998</v>
      </c>
      <c r="AH39">
        <v>6.3918800000000005</v>
      </c>
      <c r="AI39">
        <v>0</v>
      </c>
      <c r="AJ39">
        <v>0</v>
      </c>
      <c r="AK39">
        <v>8.0974399999999971</v>
      </c>
      <c r="AL39">
        <v>0</v>
      </c>
      <c r="AM39">
        <v>0</v>
      </c>
      <c r="AN39">
        <v>0.59302999999999995</v>
      </c>
      <c r="AO39">
        <v>0.36079680000000003</v>
      </c>
      <c r="AP39">
        <v>1.5721062785249278</v>
      </c>
      <c r="AQ39">
        <v>9.3170599999999997</v>
      </c>
      <c r="AR39">
        <v>3.3870000000000009</v>
      </c>
      <c r="AS39">
        <v>3.3016000000000001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793.1362321409913</v>
      </c>
      <c r="DN39">
        <v>20.147259515768702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4.6753631083250049</v>
      </c>
      <c r="L40">
        <v>578.50230562021954</v>
      </c>
      <c r="M40">
        <v>28.225744800449686</v>
      </c>
      <c r="N40">
        <v>28.227068112847032</v>
      </c>
      <c r="O40">
        <v>0</v>
      </c>
      <c r="P40">
        <v>27.151998597475455</v>
      </c>
      <c r="Q40">
        <v>3.0595561719833566</v>
      </c>
      <c r="R40">
        <v>10.300591497227357</v>
      </c>
      <c r="S40">
        <v>8.1002831737346117</v>
      </c>
      <c r="T40">
        <v>0</v>
      </c>
      <c r="U40">
        <v>25.703150393953614</v>
      </c>
      <c r="V40">
        <v>6.3617514970059892</v>
      </c>
      <c r="W40">
        <v>6.7831125770957339</v>
      </c>
      <c r="X40">
        <v>30.170149347917548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10.110796799999999</v>
      </c>
      <c r="AF40">
        <v>2.7225000000000001</v>
      </c>
      <c r="AG40">
        <v>6.1272868799999998</v>
      </c>
      <c r="AH40">
        <v>6.3918800000000005</v>
      </c>
      <c r="AI40">
        <v>0</v>
      </c>
      <c r="AJ40">
        <v>0</v>
      </c>
      <c r="AK40">
        <v>8.0974399999999971</v>
      </c>
      <c r="AL40">
        <v>0</v>
      </c>
      <c r="AM40">
        <v>0</v>
      </c>
      <c r="AN40">
        <v>0.59302999999999995</v>
      </c>
      <c r="AO40">
        <v>0.36079680000000003</v>
      </c>
      <c r="AP40">
        <v>1.5721062785249278</v>
      </c>
      <c r="AQ40">
        <v>4.7745099999999994</v>
      </c>
      <c r="AR40">
        <v>3.3870000000000009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795.01355690313221</v>
      </c>
      <c r="DN40">
        <v>20.211727030909948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4.6753631083250049</v>
      </c>
      <c r="L41">
        <v>578.50230562021954</v>
      </c>
      <c r="M41">
        <v>28.225744800449686</v>
      </c>
      <c r="N41">
        <v>28.227068112847032</v>
      </c>
      <c r="O41">
        <v>0</v>
      </c>
      <c r="P41">
        <v>27.151998597475455</v>
      </c>
      <c r="Q41">
        <v>3.0595561719833566</v>
      </c>
      <c r="R41">
        <v>10.300591497227357</v>
      </c>
      <c r="S41">
        <v>8.1002831737346117</v>
      </c>
      <c r="T41">
        <v>0</v>
      </c>
      <c r="U41">
        <v>25.703150393953614</v>
      </c>
      <c r="V41">
        <v>6.3617514970059892</v>
      </c>
      <c r="W41">
        <v>6.7831125770957339</v>
      </c>
      <c r="X41">
        <v>30.170149347917548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5.0553983999999996</v>
      </c>
      <c r="AF41">
        <v>2.7225000000000001</v>
      </c>
      <c r="AG41">
        <v>6.1272868799999998</v>
      </c>
      <c r="AH41">
        <v>6.3918800000000005</v>
      </c>
      <c r="AI41">
        <v>0</v>
      </c>
      <c r="AJ41">
        <v>0</v>
      </c>
      <c r="AK41">
        <v>8.0974399999999971</v>
      </c>
      <c r="AL41">
        <v>0</v>
      </c>
      <c r="AM41">
        <v>0</v>
      </c>
      <c r="AN41">
        <v>0.59302999999999995</v>
      </c>
      <c r="AO41">
        <v>0.36079680000000003</v>
      </c>
      <c r="AP41">
        <v>1.5721062785249278</v>
      </c>
      <c r="AQ41">
        <v>0</v>
      </c>
      <c r="AR41">
        <v>15.241500000000002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796.97093203549741</v>
      </c>
      <c r="DN41">
        <v>20.278943498544706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4.6753631083250049</v>
      </c>
      <c r="L42">
        <v>500.00637309088222</v>
      </c>
      <c r="M42">
        <v>28.225744800449686</v>
      </c>
      <c r="N42">
        <v>28.227068112847032</v>
      </c>
      <c r="O42">
        <v>0</v>
      </c>
      <c r="P42">
        <v>27.151998597475455</v>
      </c>
      <c r="Q42">
        <v>0</v>
      </c>
      <c r="R42">
        <v>10.300591497227357</v>
      </c>
      <c r="S42">
        <v>4.0036302170283804</v>
      </c>
      <c r="T42">
        <v>0</v>
      </c>
      <c r="U42">
        <v>25.703150393953614</v>
      </c>
      <c r="V42">
        <v>6.3617514970059892</v>
      </c>
      <c r="W42">
        <v>6.7831125770957339</v>
      </c>
      <c r="X42">
        <v>30.170149347917548</v>
      </c>
      <c r="Y42">
        <v>0</v>
      </c>
      <c r="Z42">
        <v>0</v>
      </c>
      <c r="AA42">
        <v>0</v>
      </c>
      <c r="AB42">
        <v>4.0409199999999998</v>
      </c>
      <c r="AC42">
        <v>0</v>
      </c>
      <c r="AD42">
        <v>0</v>
      </c>
      <c r="AE42">
        <v>5.0553983999999996</v>
      </c>
      <c r="AF42">
        <v>2.7225000000000001</v>
      </c>
      <c r="AG42">
        <v>6.1272868799999998</v>
      </c>
      <c r="AH42">
        <v>6.3918800000000005</v>
      </c>
      <c r="AI42">
        <v>0</v>
      </c>
      <c r="AJ42">
        <v>0</v>
      </c>
      <c r="AK42">
        <v>8.0974399999999971</v>
      </c>
      <c r="AL42">
        <v>0</v>
      </c>
      <c r="AM42">
        <v>0</v>
      </c>
      <c r="AN42">
        <v>0.59302999999999995</v>
      </c>
      <c r="AO42">
        <v>0.36079680000000003</v>
      </c>
      <c r="AP42">
        <v>1.5721062785249278</v>
      </c>
      <c r="AQ42">
        <v>0</v>
      </c>
      <c r="AR42">
        <v>15.241500000000002</v>
      </c>
      <c r="AS42">
        <v>7.59368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712.04296170444968</v>
      </c>
      <c r="DN42">
        <v>17.362509894283345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4.6753631083250049</v>
      </c>
      <c r="L43">
        <v>400.00571002200968</v>
      </c>
      <c r="M43">
        <v>28.225744800449686</v>
      </c>
      <c r="N43">
        <v>28.227068112847032</v>
      </c>
      <c r="O43">
        <v>0</v>
      </c>
      <c r="P43">
        <v>27.151998597475455</v>
      </c>
      <c r="Q43">
        <v>0</v>
      </c>
      <c r="R43">
        <v>10.300525714285714</v>
      </c>
      <c r="S43">
        <v>4.0036302170283804</v>
      </c>
      <c r="T43">
        <v>0</v>
      </c>
      <c r="U43">
        <v>25.703150393953614</v>
      </c>
      <c r="V43">
        <v>6.3617514970059892</v>
      </c>
      <c r="W43">
        <v>13.870547003659654</v>
      </c>
      <c r="X43">
        <v>30.170149347917548</v>
      </c>
      <c r="Y43">
        <v>0</v>
      </c>
      <c r="Z43">
        <v>0</v>
      </c>
      <c r="AA43">
        <v>0</v>
      </c>
      <c r="AB43">
        <v>4.0409199999999998</v>
      </c>
      <c r="AC43">
        <v>0</v>
      </c>
      <c r="AD43">
        <v>0</v>
      </c>
      <c r="AE43">
        <v>5.0553983999999996</v>
      </c>
      <c r="AF43">
        <v>2.7225000000000001</v>
      </c>
      <c r="AG43">
        <v>6.1272868799999998</v>
      </c>
      <c r="AH43">
        <v>6.3918800000000005</v>
      </c>
      <c r="AI43">
        <v>0</v>
      </c>
      <c r="AJ43">
        <v>0</v>
      </c>
      <c r="AK43">
        <v>8.0974399999999971</v>
      </c>
      <c r="AL43">
        <v>0</v>
      </c>
      <c r="AM43">
        <v>0</v>
      </c>
      <c r="AN43">
        <v>0.59302999999999995</v>
      </c>
      <c r="AO43">
        <v>0.36079680000000003</v>
      </c>
      <c r="AP43">
        <v>1.5721062785249278</v>
      </c>
      <c r="AQ43">
        <v>0</v>
      </c>
      <c r="AR43">
        <v>2.7096000000000009</v>
      </c>
      <c r="AS43">
        <v>7.59368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603.24470352266212</v>
      </c>
      <c r="DN43">
        <v>20.715573650820655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4.6753631083250049</v>
      </c>
      <c r="L44">
        <v>340.00518339902214</v>
      </c>
      <c r="M44">
        <v>28.225744800449686</v>
      </c>
      <c r="N44">
        <v>28.227068112847032</v>
      </c>
      <c r="O44">
        <v>0</v>
      </c>
      <c r="P44">
        <v>27.151998597475455</v>
      </c>
      <c r="Q44">
        <v>0</v>
      </c>
      <c r="R44">
        <v>10.300525714285714</v>
      </c>
      <c r="S44">
        <v>4.0036302170283804</v>
      </c>
      <c r="T44">
        <v>0</v>
      </c>
      <c r="U44">
        <v>25.703150393953614</v>
      </c>
      <c r="V44">
        <v>6.3617514970059892</v>
      </c>
      <c r="W44">
        <v>13.870547003659654</v>
      </c>
      <c r="X44">
        <v>30.170149347917548</v>
      </c>
      <c r="Y44">
        <v>0</v>
      </c>
      <c r="Z44">
        <v>0</v>
      </c>
      <c r="AA44">
        <v>0</v>
      </c>
      <c r="AB44">
        <v>4.0409199999999998</v>
      </c>
      <c r="AC44">
        <v>0</v>
      </c>
      <c r="AD44">
        <v>0</v>
      </c>
      <c r="AE44">
        <v>5.0553983999999996</v>
      </c>
      <c r="AF44">
        <v>2.7225000000000001</v>
      </c>
      <c r="AG44">
        <v>6.1272868799999998</v>
      </c>
      <c r="AH44">
        <v>6.3918800000000005</v>
      </c>
      <c r="AI44">
        <v>0</v>
      </c>
      <c r="AJ44">
        <v>0</v>
      </c>
      <c r="AK44">
        <v>8.0974399999999971</v>
      </c>
      <c r="AL44">
        <v>0</v>
      </c>
      <c r="AM44">
        <v>0</v>
      </c>
      <c r="AN44">
        <v>0.59302999999999995</v>
      </c>
      <c r="AO44">
        <v>0.36079680000000003</v>
      </c>
      <c r="AP44">
        <v>1.5721062785249278</v>
      </c>
      <c r="AQ44">
        <v>0</v>
      </c>
      <c r="AR44">
        <v>2.0322000000000005</v>
      </c>
      <c r="AS44">
        <v>7.59368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544.58128387219892</v>
      </c>
      <c r="DN44">
        <v>18.701066678296076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4.6753631083250049</v>
      </c>
      <c r="L45">
        <v>340.00518339902214</v>
      </c>
      <c r="M45">
        <v>28.225744800449686</v>
      </c>
      <c r="N45">
        <v>28.227068112847032</v>
      </c>
      <c r="O45">
        <v>0</v>
      </c>
      <c r="P45">
        <v>27.151998597475455</v>
      </c>
      <c r="Q45">
        <v>0</v>
      </c>
      <c r="R45">
        <v>10.300525714285714</v>
      </c>
      <c r="S45">
        <v>4.0036302170283804</v>
      </c>
      <c r="T45">
        <v>0</v>
      </c>
      <c r="U45">
        <v>25.703150393953614</v>
      </c>
      <c r="V45">
        <v>6.3617514970059892</v>
      </c>
      <c r="W45">
        <v>13.870547003659654</v>
      </c>
      <c r="X45">
        <v>30.170149347917548</v>
      </c>
      <c r="Y45">
        <v>0</v>
      </c>
      <c r="Z45">
        <v>0</v>
      </c>
      <c r="AA45">
        <v>0</v>
      </c>
      <c r="AB45">
        <v>4.0409199999999998</v>
      </c>
      <c r="AC45">
        <v>0</v>
      </c>
      <c r="AD45">
        <v>0</v>
      </c>
      <c r="AE45">
        <v>5.0553983999999996</v>
      </c>
      <c r="AF45">
        <v>2.7225000000000001</v>
      </c>
      <c r="AG45">
        <v>6.1272868799999998</v>
      </c>
      <c r="AH45">
        <v>6.3918800000000005</v>
      </c>
      <c r="AI45">
        <v>0</v>
      </c>
      <c r="AJ45">
        <v>0</v>
      </c>
      <c r="AK45">
        <v>8.0974399999999971</v>
      </c>
      <c r="AL45">
        <v>0</v>
      </c>
      <c r="AM45">
        <v>0</v>
      </c>
      <c r="AN45">
        <v>0.59302999999999995</v>
      </c>
      <c r="AO45">
        <v>0.36079680000000003</v>
      </c>
      <c r="AP45">
        <v>3.6578982835578757</v>
      </c>
      <c r="AQ45">
        <v>0</v>
      </c>
      <c r="AR45">
        <v>2.0322000000000005</v>
      </c>
      <c r="AS45">
        <v>7.59368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546.59770542936542</v>
      </c>
      <c r="DN45">
        <v>18.770437126162495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4.6753631083250049</v>
      </c>
      <c r="L46">
        <v>360.004190771281</v>
      </c>
      <c r="M46">
        <v>28.225744800449686</v>
      </c>
      <c r="N46">
        <v>28.227068112847032</v>
      </c>
      <c r="O46">
        <v>0</v>
      </c>
      <c r="P46">
        <v>27.151998597475455</v>
      </c>
      <c r="Q46">
        <v>0</v>
      </c>
      <c r="R46">
        <v>10.300525714285714</v>
      </c>
      <c r="S46">
        <v>4.0036302170283804</v>
      </c>
      <c r="T46">
        <v>0</v>
      </c>
      <c r="U46">
        <v>25.703150393953614</v>
      </c>
      <c r="V46">
        <v>6.3617514970059892</v>
      </c>
      <c r="W46">
        <v>13.870547003659654</v>
      </c>
      <c r="X46">
        <v>30.170149347917548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5.0553983999999996</v>
      </c>
      <c r="AF46">
        <v>2.7225000000000001</v>
      </c>
      <c r="AG46">
        <v>6.1272868799999998</v>
      </c>
      <c r="AH46">
        <v>6.3918800000000005</v>
      </c>
      <c r="AI46">
        <v>0</v>
      </c>
      <c r="AJ46">
        <v>0</v>
      </c>
      <c r="AK46">
        <v>8.0974399999999971</v>
      </c>
      <c r="AL46">
        <v>0</v>
      </c>
      <c r="AM46">
        <v>0</v>
      </c>
      <c r="AN46">
        <v>0.59302999999999995</v>
      </c>
      <c r="AO46">
        <v>0.36079680000000003</v>
      </c>
      <c r="AP46">
        <v>3.6578982835578757</v>
      </c>
      <c r="AQ46">
        <v>0</v>
      </c>
      <c r="AR46">
        <v>2.0322000000000005</v>
      </c>
      <c r="AS46">
        <v>7.59368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562.02598420287632</v>
      </c>
      <c r="DN46">
        <v>19.300245724910535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4.6753631083250049</v>
      </c>
      <c r="L47">
        <v>360.004190771281</v>
      </c>
      <c r="M47">
        <v>28.225744800449686</v>
      </c>
      <c r="N47">
        <v>28.227068112847032</v>
      </c>
      <c r="O47">
        <v>0</v>
      </c>
      <c r="P47">
        <v>27.151998597475455</v>
      </c>
      <c r="Q47">
        <v>0</v>
      </c>
      <c r="R47">
        <v>10.300591497227357</v>
      </c>
      <c r="S47">
        <v>4.0036302170283804</v>
      </c>
      <c r="T47">
        <v>0</v>
      </c>
      <c r="U47">
        <v>25.703150393953614</v>
      </c>
      <c r="V47">
        <v>6.3617514970059892</v>
      </c>
      <c r="W47">
        <v>13.870547003659654</v>
      </c>
      <c r="X47">
        <v>30.170149347917548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2.7225000000000001</v>
      </c>
      <c r="AG47">
        <v>6.1272868799999998</v>
      </c>
      <c r="AH47">
        <v>6.3918800000000005</v>
      </c>
      <c r="AI47">
        <v>0</v>
      </c>
      <c r="AJ47">
        <v>0</v>
      </c>
      <c r="AK47">
        <v>8.0974399999999971</v>
      </c>
      <c r="AL47">
        <v>0</v>
      </c>
      <c r="AM47">
        <v>0</v>
      </c>
      <c r="AN47">
        <v>0.59302999999999995</v>
      </c>
      <c r="AO47">
        <v>0.36079680000000003</v>
      </c>
      <c r="AP47">
        <v>3.6578982835578757</v>
      </c>
      <c r="AQ47">
        <v>0</v>
      </c>
      <c r="AR47">
        <v>2.0322000000000005</v>
      </c>
      <c r="AS47">
        <v>7.59368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562.0260477195385</v>
      </c>
      <c r="DN47">
        <v>19.300247991189917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4.6753631083250049</v>
      </c>
      <c r="L48">
        <v>360.004190771281</v>
      </c>
      <c r="M48">
        <v>28.225744800449686</v>
      </c>
      <c r="N48">
        <v>28.227068112847032</v>
      </c>
      <c r="O48">
        <v>0</v>
      </c>
      <c r="P48">
        <v>27.151998597475455</v>
      </c>
      <c r="Q48">
        <v>0</v>
      </c>
      <c r="R48">
        <v>10.300591497227357</v>
      </c>
      <c r="S48">
        <v>4.0036302170283804</v>
      </c>
      <c r="T48">
        <v>0</v>
      </c>
      <c r="U48">
        <v>25.703150393953614</v>
      </c>
      <c r="V48">
        <v>6.3617514970059892</v>
      </c>
      <c r="W48">
        <v>13.870547003659654</v>
      </c>
      <c r="X48">
        <v>30.170149347917548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2.7225000000000001</v>
      </c>
      <c r="AG48">
        <v>6.1272868799999998</v>
      </c>
      <c r="AH48">
        <v>6.3918800000000005</v>
      </c>
      <c r="AI48">
        <v>0</v>
      </c>
      <c r="AJ48">
        <v>0</v>
      </c>
      <c r="AK48">
        <v>8.0974399999999971</v>
      </c>
      <c r="AL48">
        <v>0</v>
      </c>
      <c r="AM48">
        <v>0</v>
      </c>
      <c r="AN48">
        <v>0.59302999999999995</v>
      </c>
      <c r="AO48">
        <v>0.36079680000000003</v>
      </c>
      <c r="AP48">
        <v>1.5721062785249278</v>
      </c>
      <c r="AQ48">
        <v>0</v>
      </c>
      <c r="AR48">
        <v>2.0322000000000005</v>
      </c>
      <c r="AS48">
        <v>3.7143000000000002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556.25904157346338</v>
      </c>
      <c r="DN48">
        <v>19.102082132232212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4.6753631083250049</v>
      </c>
      <c r="L49">
        <v>360.004190771281</v>
      </c>
      <c r="M49">
        <v>28.225744800449686</v>
      </c>
      <c r="N49">
        <v>28.227068112847032</v>
      </c>
      <c r="O49">
        <v>0</v>
      </c>
      <c r="P49">
        <v>27.151998597475455</v>
      </c>
      <c r="Q49">
        <v>0</v>
      </c>
      <c r="R49">
        <v>10.300591497227357</v>
      </c>
      <c r="S49">
        <v>4.0016805194805194</v>
      </c>
      <c r="T49">
        <v>0</v>
      </c>
      <c r="U49">
        <v>25.703150393953614</v>
      </c>
      <c r="V49">
        <v>6.3617514970059892</v>
      </c>
      <c r="W49">
        <v>13.870547003659654</v>
      </c>
      <c r="X49">
        <v>30.170149347917548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2.7225000000000001</v>
      </c>
      <c r="AG49">
        <v>6.1272868799999998</v>
      </c>
      <c r="AH49">
        <v>6.3918800000000005</v>
      </c>
      <c r="AI49">
        <v>0</v>
      </c>
      <c r="AJ49">
        <v>0</v>
      </c>
      <c r="AK49">
        <v>8.0974399999999971</v>
      </c>
      <c r="AL49">
        <v>0</v>
      </c>
      <c r="AM49">
        <v>0</v>
      </c>
      <c r="AN49">
        <v>0.59302999999999995</v>
      </c>
      <c r="AO49">
        <v>0.36079680000000003</v>
      </c>
      <c r="AP49">
        <v>1.5721062785249278</v>
      </c>
      <c r="AQ49">
        <v>0</v>
      </c>
      <c r="AR49">
        <v>2.0322000000000005</v>
      </c>
      <c r="AS49">
        <v>3.3016000000000001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555.85815835630422</v>
      </c>
      <c r="DN49">
        <v>19.088315651843573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4.6753631083250049</v>
      </c>
      <c r="L50">
        <v>360.004190771281</v>
      </c>
      <c r="M50">
        <v>28.225744800449686</v>
      </c>
      <c r="N50">
        <v>28.227068112847032</v>
      </c>
      <c r="O50">
        <v>0</v>
      </c>
      <c r="P50">
        <v>27.151998597475455</v>
      </c>
      <c r="Q50">
        <v>0</v>
      </c>
      <c r="R50">
        <v>10.300591497227357</v>
      </c>
      <c r="S50">
        <v>4.0016805194805194</v>
      </c>
      <c r="T50">
        <v>0</v>
      </c>
      <c r="U50">
        <v>25.703150393953614</v>
      </c>
      <c r="V50">
        <v>6.3617514970059892</v>
      </c>
      <c r="W50">
        <v>13.870547003659654</v>
      </c>
      <c r="X50">
        <v>30.170149347917548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2.7225000000000001</v>
      </c>
      <c r="AG50">
        <v>6.1272868799999998</v>
      </c>
      <c r="AH50">
        <v>6.3918800000000005</v>
      </c>
      <c r="AI50">
        <v>0</v>
      </c>
      <c r="AJ50">
        <v>0</v>
      </c>
      <c r="AK50">
        <v>8.0974399999999971</v>
      </c>
      <c r="AL50">
        <v>0</v>
      </c>
      <c r="AM50">
        <v>0</v>
      </c>
      <c r="AN50">
        <v>0.59302999999999995</v>
      </c>
      <c r="AO50">
        <v>0.36079680000000003</v>
      </c>
      <c r="AP50">
        <v>1.5721062785249278</v>
      </c>
      <c r="AQ50">
        <v>0</v>
      </c>
      <c r="AR50">
        <v>2.0322000000000005</v>
      </c>
      <c r="AS50">
        <v>3.3016000000000001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555.85815835630422</v>
      </c>
      <c r="DN50">
        <v>19.088315651843573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4.6753631083250049</v>
      </c>
      <c r="L51">
        <v>360.004190771281</v>
      </c>
      <c r="M51">
        <v>28.225744800449686</v>
      </c>
      <c r="N51">
        <v>28.227068112847032</v>
      </c>
      <c r="O51">
        <v>0</v>
      </c>
      <c r="P51">
        <v>27.151998597475455</v>
      </c>
      <c r="Q51">
        <v>0</v>
      </c>
      <c r="R51">
        <v>10.300591497227357</v>
      </c>
      <c r="S51">
        <v>4.0016805194805194</v>
      </c>
      <c r="T51">
        <v>0</v>
      </c>
      <c r="U51">
        <v>25.703150393953614</v>
      </c>
      <c r="V51">
        <v>6.3617514970059892</v>
      </c>
      <c r="W51">
        <v>13.870547003659654</v>
      </c>
      <c r="X51">
        <v>30.170149347917548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2.7225000000000001</v>
      </c>
      <c r="AG51">
        <v>6.1272868799999998</v>
      </c>
      <c r="AH51">
        <v>6.3918800000000005</v>
      </c>
      <c r="AI51">
        <v>0</v>
      </c>
      <c r="AJ51">
        <v>0</v>
      </c>
      <c r="AK51">
        <v>8.0974399999999971</v>
      </c>
      <c r="AL51">
        <v>0</v>
      </c>
      <c r="AM51">
        <v>0</v>
      </c>
      <c r="AN51">
        <v>0.59302999999999995</v>
      </c>
      <c r="AO51">
        <v>0.36079680000000003</v>
      </c>
      <c r="AP51">
        <v>1.5721062785249278</v>
      </c>
      <c r="AQ51">
        <v>0</v>
      </c>
      <c r="AR51">
        <v>2.0322000000000005</v>
      </c>
      <c r="AS51">
        <v>3.3016000000000001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555.85815835630422</v>
      </c>
      <c r="DN51">
        <v>19.088315651843573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4.6753631083250049</v>
      </c>
      <c r="L52">
        <v>360.004190771281</v>
      </c>
      <c r="M52">
        <v>28.225744800449686</v>
      </c>
      <c r="N52">
        <v>28.227068112847032</v>
      </c>
      <c r="O52">
        <v>0</v>
      </c>
      <c r="P52">
        <v>27.151998597475455</v>
      </c>
      <c r="Q52">
        <v>0</v>
      </c>
      <c r="R52">
        <v>10.300591497227357</v>
      </c>
      <c r="S52">
        <v>4.0016805194805194</v>
      </c>
      <c r="T52">
        <v>0</v>
      </c>
      <c r="U52">
        <v>25.703150393953614</v>
      </c>
      <c r="V52">
        <v>6.3617514970059892</v>
      </c>
      <c r="W52">
        <v>13.870547003659654</v>
      </c>
      <c r="X52">
        <v>30.170149347917548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2.7225000000000001</v>
      </c>
      <c r="AG52">
        <v>6.1272868799999998</v>
      </c>
      <c r="AH52">
        <v>0</v>
      </c>
      <c r="AI52">
        <v>0</v>
      </c>
      <c r="AJ52">
        <v>0</v>
      </c>
      <c r="AK52">
        <v>8.0974399999999971</v>
      </c>
      <c r="AL52">
        <v>0</v>
      </c>
      <c r="AM52">
        <v>0</v>
      </c>
      <c r="AN52">
        <v>0.59302999999999995</v>
      </c>
      <c r="AO52">
        <v>0.36079680000000003</v>
      </c>
      <c r="AP52">
        <v>1.5721062785249278</v>
      </c>
      <c r="AQ52">
        <v>0</v>
      </c>
      <c r="AR52">
        <v>2.0322000000000005</v>
      </c>
      <c r="AS52">
        <v>3.3016000000000001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549.67848883366423</v>
      </c>
      <c r="DN52">
        <v>18.876105174483488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4.6753631083250049</v>
      </c>
      <c r="L53">
        <v>340.00518339902214</v>
      </c>
      <c r="M53">
        <v>28.225744800449686</v>
      </c>
      <c r="N53">
        <v>28.227068112847032</v>
      </c>
      <c r="O53">
        <v>0</v>
      </c>
      <c r="P53">
        <v>27.151998597475455</v>
      </c>
      <c r="Q53">
        <v>0</v>
      </c>
      <c r="R53">
        <v>10.300591497227357</v>
      </c>
      <c r="S53">
        <v>4.0016805194805194</v>
      </c>
      <c r="T53">
        <v>0</v>
      </c>
      <c r="U53">
        <v>25.703150393953614</v>
      </c>
      <c r="V53">
        <v>6.3617514970059892</v>
      </c>
      <c r="W53">
        <v>13.870547003659654</v>
      </c>
      <c r="X53">
        <v>30.170149347917548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2.7225000000000001</v>
      </c>
      <c r="AG53">
        <v>6.1272868799999998</v>
      </c>
      <c r="AH53">
        <v>0</v>
      </c>
      <c r="AI53">
        <v>0</v>
      </c>
      <c r="AJ53">
        <v>0</v>
      </c>
      <c r="AK53">
        <v>8.0974399999999971</v>
      </c>
      <c r="AL53">
        <v>0</v>
      </c>
      <c r="AM53">
        <v>0</v>
      </c>
      <c r="AN53">
        <v>0.59302999999999995</v>
      </c>
      <c r="AO53">
        <v>0.36079680000000003</v>
      </c>
      <c r="AP53">
        <v>1.5721062785249278</v>
      </c>
      <c r="AQ53">
        <v>0</v>
      </c>
      <c r="AR53">
        <v>14.225400000000002</v>
      </c>
      <c r="AS53">
        <v>3.3016000000000001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542.13183420215557</v>
      </c>
      <c r="DN53">
        <v>18.616952433733307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4.6753631083250049</v>
      </c>
      <c r="L54">
        <v>340.00518339902214</v>
      </c>
      <c r="M54">
        <v>28.225744800449686</v>
      </c>
      <c r="N54">
        <v>28.227068112847032</v>
      </c>
      <c r="O54">
        <v>0</v>
      </c>
      <c r="P54">
        <v>27.151998597475455</v>
      </c>
      <c r="Q54">
        <v>0</v>
      </c>
      <c r="R54">
        <v>10.300591497227357</v>
      </c>
      <c r="S54">
        <v>4.0016805194805194</v>
      </c>
      <c r="T54">
        <v>0</v>
      </c>
      <c r="U54">
        <v>25.703150393953614</v>
      </c>
      <c r="V54">
        <v>6.3617514970059892</v>
      </c>
      <c r="W54">
        <v>13.870547003659654</v>
      </c>
      <c r="X54">
        <v>30.170149347917548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2.7225000000000001</v>
      </c>
      <c r="AG54">
        <v>6.1272868799999998</v>
      </c>
      <c r="AH54">
        <v>0</v>
      </c>
      <c r="AI54">
        <v>0</v>
      </c>
      <c r="AJ54">
        <v>0</v>
      </c>
      <c r="AK54">
        <v>8.0974399999999971</v>
      </c>
      <c r="AL54">
        <v>0</v>
      </c>
      <c r="AM54">
        <v>0</v>
      </c>
      <c r="AN54">
        <v>0.59302999999999995</v>
      </c>
      <c r="AO54">
        <v>0.36079680000000003</v>
      </c>
      <c r="AP54">
        <v>1.5721062785249278</v>
      </c>
      <c r="AQ54">
        <v>0</v>
      </c>
      <c r="AR54">
        <v>14.225400000000002</v>
      </c>
      <c r="AS54">
        <v>3.3016000000000001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542.13183420215557</v>
      </c>
      <c r="DN54">
        <v>18.616952433733307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318.00096680823782</v>
      </c>
      <c r="M55">
        <v>28.225744800449686</v>
      </c>
      <c r="N55">
        <v>28.227068112847032</v>
      </c>
      <c r="O55">
        <v>0</v>
      </c>
      <c r="P55">
        <v>27.151998597475455</v>
      </c>
      <c r="Q55">
        <v>0</v>
      </c>
      <c r="R55">
        <v>4.002184641638225</v>
      </c>
      <c r="S55">
        <v>4.1365474342928668</v>
      </c>
      <c r="T55">
        <v>0</v>
      </c>
      <c r="U55">
        <v>25.703150393953614</v>
      </c>
      <c r="V55">
        <v>0</v>
      </c>
      <c r="W55">
        <v>4.3442586600322324</v>
      </c>
      <c r="X55">
        <v>30.170149347917548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2.7225000000000001</v>
      </c>
      <c r="AG55">
        <v>6.1272868799999998</v>
      </c>
      <c r="AH55">
        <v>0</v>
      </c>
      <c r="AI55">
        <v>0</v>
      </c>
      <c r="AJ55">
        <v>0</v>
      </c>
      <c r="AK55">
        <v>8.0974399999999971</v>
      </c>
      <c r="AL55">
        <v>0</v>
      </c>
      <c r="AM55">
        <v>0</v>
      </c>
      <c r="AN55">
        <v>0.59302999999999995</v>
      </c>
      <c r="AO55">
        <v>0.36079680000000003</v>
      </c>
      <c r="AP55">
        <v>1.5721062785249278</v>
      </c>
      <c r="AQ55">
        <v>0</v>
      </c>
      <c r="AR55">
        <v>2.0322000000000005</v>
      </c>
      <c r="AS55">
        <v>3.3016000000000001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483.23015647484897</v>
      </c>
      <c r="DN55">
        <v>16.594270680520356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318.00096680823782</v>
      </c>
      <c r="M56">
        <v>28.225744800449686</v>
      </c>
      <c r="N56">
        <v>28.227068112847032</v>
      </c>
      <c r="O56">
        <v>0</v>
      </c>
      <c r="P56">
        <v>27.151998597475455</v>
      </c>
      <c r="Q56">
        <v>0</v>
      </c>
      <c r="R56">
        <v>4.002184641638225</v>
      </c>
      <c r="S56">
        <v>4.0033594861660085</v>
      </c>
      <c r="T56">
        <v>0</v>
      </c>
      <c r="U56">
        <v>25.703150393953614</v>
      </c>
      <c r="V56">
        <v>0</v>
      </c>
      <c r="W56">
        <v>4.0020759215915742</v>
      </c>
      <c r="X56">
        <v>30.170149347917548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2.7225000000000001</v>
      </c>
      <c r="AG56">
        <v>6.1272868799999998</v>
      </c>
      <c r="AH56">
        <v>0</v>
      </c>
      <c r="AI56">
        <v>0</v>
      </c>
      <c r="AJ56">
        <v>0</v>
      </c>
      <c r="AK56">
        <v>8.0974399999999971</v>
      </c>
      <c r="AL56">
        <v>0</v>
      </c>
      <c r="AM56">
        <v>0</v>
      </c>
      <c r="AN56">
        <v>0.59302999999999995</v>
      </c>
      <c r="AO56">
        <v>0.36079680000000003</v>
      </c>
      <c r="AP56">
        <v>1.5721062785249278</v>
      </c>
      <c r="AQ56">
        <v>0</v>
      </c>
      <c r="AR56">
        <v>2.0322000000000005</v>
      </c>
      <c r="AS56">
        <v>3.3016000000000001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482.77057527368004</v>
      </c>
      <c r="DN56">
        <v>16.578481195121796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318.00096680823782</v>
      </c>
      <c r="M57">
        <v>28.225744800449686</v>
      </c>
      <c r="N57">
        <v>28.227068112847032</v>
      </c>
      <c r="O57">
        <v>0</v>
      </c>
      <c r="P57">
        <v>27.151998597475455</v>
      </c>
      <c r="Q57">
        <v>0</v>
      </c>
      <c r="R57">
        <v>4.002184641638225</v>
      </c>
      <c r="S57">
        <v>4.0033594861660085</v>
      </c>
      <c r="T57">
        <v>0</v>
      </c>
      <c r="U57">
        <v>25.703150393953614</v>
      </c>
      <c r="V57">
        <v>0</v>
      </c>
      <c r="W57">
        <v>12.453145007898092</v>
      </c>
      <c r="X57">
        <v>30.170149347917548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2.7225000000000001</v>
      </c>
      <c r="AG57">
        <v>6.1272868799999998</v>
      </c>
      <c r="AH57">
        <v>0</v>
      </c>
      <c r="AI57">
        <v>0</v>
      </c>
      <c r="AJ57">
        <v>0</v>
      </c>
      <c r="AK57">
        <v>8.0974399999999971</v>
      </c>
      <c r="AL57">
        <v>0</v>
      </c>
      <c r="AM57">
        <v>0</v>
      </c>
      <c r="AN57">
        <v>0.59302999999999995</v>
      </c>
      <c r="AO57">
        <v>0.36079680000000003</v>
      </c>
      <c r="AP57">
        <v>3.6578982835578757</v>
      </c>
      <c r="AQ57">
        <v>0</v>
      </c>
      <c r="AR57">
        <v>2.0322000000000005</v>
      </c>
      <c r="AS57">
        <v>3.3016000000000001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494.89176708794253</v>
      </c>
      <c r="DN57">
        <v>16.994850472198788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318.00096680823782</v>
      </c>
      <c r="M58">
        <v>28.225744800449686</v>
      </c>
      <c r="N58">
        <v>28.227068112847032</v>
      </c>
      <c r="O58">
        <v>0</v>
      </c>
      <c r="P58">
        <v>27.151998597475455</v>
      </c>
      <c r="Q58">
        <v>0</v>
      </c>
      <c r="R58">
        <v>4.002184641638225</v>
      </c>
      <c r="S58">
        <v>4.0033594861660085</v>
      </c>
      <c r="T58">
        <v>0</v>
      </c>
      <c r="U58">
        <v>25.703150393953614</v>
      </c>
      <c r="V58">
        <v>0</v>
      </c>
      <c r="W58">
        <v>13.870086916742908</v>
      </c>
      <c r="X58">
        <v>30.170149347917548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2.7225000000000001</v>
      </c>
      <c r="AG58">
        <v>6.1272868799999998</v>
      </c>
      <c r="AH58">
        <v>0</v>
      </c>
      <c r="AI58">
        <v>0</v>
      </c>
      <c r="AJ58">
        <v>0</v>
      </c>
      <c r="AK58">
        <v>8.0974399999999971</v>
      </c>
      <c r="AL58">
        <v>0</v>
      </c>
      <c r="AM58">
        <v>0</v>
      </c>
      <c r="AN58">
        <v>0.59302999999999995</v>
      </c>
      <c r="AO58">
        <v>0.36079680000000003</v>
      </c>
      <c r="AP58">
        <v>3.6578982835578757</v>
      </c>
      <c r="AQ58">
        <v>0</v>
      </c>
      <c r="AR58">
        <v>2.0322000000000005</v>
      </c>
      <c r="AS58">
        <v>3.3016000000000001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496.2616665086037</v>
      </c>
      <c r="DN58">
        <v>17.041892960382416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318.00096680823782</v>
      </c>
      <c r="M59">
        <v>28.225744800449686</v>
      </c>
      <c r="N59">
        <v>28.227068112847032</v>
      </c>
      <c r="O59">
        <v>0</v>
      </c>
      <c r="P59">
        <v>27.151998597475455</v>
      </c>
      <c r="Q59">
        <v>0</v>
      </c>
      <c r="R59">
        <v>4.002184641638225</v>
      </c>
      <c r="S59">
        <v>4.0033594861660085</v>
      </c>
      <c r="T59">
        <v>0</v>
      </c>
      <c r="U59">
        <v>25.703150393953614</v>
      </c>
      <c r="V59">
        <v>6.3617514970059892</v>
      </c>
      <c r="W59">
        <v>13.870086916742908</v>
      </c>
      <c r="X59">
        <v>30.170149347917548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2.7225000000000001</v>
      </c>
      <c r="AG59">
        <v>6.1272868799999998</v>
      </c>
      <c r="AH59">
        <v>0</v>
      </c>
      <c r="AI59">
        <v>0</v>
      </c>
      <c r="AJ59">
        <v>0</v>
      </c>
      <c r="AK59">
        <v>8.0974399999999971</v>
      </c>
      <c r="AL59">
        <v>0</v>
      </c>
      <c r="AM59">
        <v>0</v>
      </c>
      <c r="AN59">
        <v>0.59302999999999995</v>
      </c>
      <c r="AO59">
        <v>0.36079680000000003</v>
      </c>
      <c r="AP59">
        <v>3.6578982835578757</v>
      </c>
      <c r="AQ59">
        <v>0</v>
      </c>
      <c r="AR59">
        <v>2.0322000000000005</v>
      </c>
      <c r="AS59">
        <v>3.3016000000000001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502.41220785590912</v>
      </c>
      <c r="DN59">
        <v>17.253103110083014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4.6753631083250049</v>
      </c>
      <c r="L60">
        <v>318.00096680823782</v>
      </c>
      <c r="M60">
        <v>28.225744800449686</v>
      </c>
      <c r="N60">
        <v>28.227068112847032</v>
      </c>
      <c r="O60">
        <v>0</v>
      </c>
      <c r="P60">
        <v>27.151998597475455</v>
      </c>
      <c r="Q60">
        <v>0</v>
      </c>
      <c r="R60">
        <v>10.280727794380981</v>
      </c>
      <c r="S60">
        <v>4.0033594861660085</v>
      </c>
      <c r="T60">
        <v>0</v>
      </c>
      <c r="U60">
        <v>25.703150393953614</v>
      </c>
      <c r="V60">
        <v>6.3617514970059892</v>
      </c>
      <c r="W60">
        <v>13.870086916742908</v>
      </c>
      <c r="X60">
        <v>30.170149347917548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2.7225000000000001</v>
      </c>
      <c r="AG60">
        <v>6.1272868799999998</v>
      </c>
      <c r="AH60">
        <v>0</v>
      </c>
      <c r="AI60">
        <v>0</v>
      </c>
      <c r="AJ60">
        <v>0</v>
      </c>
      <c r="AK60">
        <v>8.0974399999999971</v>
      </c>
      <c r="AL60">
        <v>0</v>
      </c>
      <c r="AM60">
        <v>0</v>
      </c>
      <c r="AN60">
        <v>0.59302999999999995</v>
      </c>
      <c r="AO60">
        <v>0.36079680000000003</v>
      </c>
      <c r="AP60">
        <v>1.9651328481561599</v>
      </c>
      <c r="AQ60">
        <v>0</v>
      </c>
      <c r="AR60">
        <v>2.0322000000000005</v>
      </c>
      <c r="AS60">
        <v>3.3016000000000001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511.36597802639028</v>
      </c>
      <c r="DN60">
        <v>17.560473765267936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4.6753631083250049</v>
      </c>
      <c r="L61">
        <v>350.00558455242964</v>
      </c>
      <c r="M61">
        <v>28.225744800449686</v>
      </c>
      <c r="N61">
        <v>28.227068112847032</v>
      </c>
      <c r="O61">
        <v>0</v>
      </c>
      <c r="P61">
        <v>27.151998597475455</v>
      </c>
      <c r="Q61">
        <v>0</v>
      </c>
      <c r="R61">
        <v>10.300591497227357</v>
      </c>
      <c r="S61">
        <v>2.815585497692815</v>
      </c>
      <c r="T61">
        <v>0</v>
      </c>
      <c r="U61">
        <v>25.703150393953614</v>
      </c>
      <c r="V61">
        <v>6.3617514970059892</v>
      </c>
      <c r="W61">
        <v>13.870086916742908</v>
      </c>
      <c r="X61">
        <v>30.170149347917548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2.7225000000000001</v>
      </c>
      <c r="AG61">
        <v>6.1272868799999998</v>
      </c>
      <c r="AH61">
        <v>0</v>
      </c>
      <c r="AI61">
        <v>0</v>
      </c>
      <c r="AJ61">
        <v>0</v>
      </c>
      <c r="AK61">
        <v>8.0974399999999971</v>
      </c>
      <c r="AL61">
        <v>0</v>
      </c>
      <c r="AM61">
        <v>0</v>
      </c>
      <c r="AN61">
        <v>0.59302999999999995</v>
      </c>
      <c r="AO61">
        <v>0.36079680000000003</v>
      </c>
      <c r="AP61">
        <v>1.9651328481561599</v>
      </c>
      <c r="AQ61">
        <v>0</v>
      </c>
      <c r="AR61">
        <v>2.0322000000000005</v>
      </c>
      <c r="AS61">
        <v>4.3333500000000003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542.17640250097236</v>
      </c>
      <c r="DN61">
        <v>18.618506749250862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4.6753631083250049</v>
      </c>
      <c r="L62">
        <v>370.00459621522282</v>
      </c>
      <c r="M62">
        <v>28.225744800449686</v>
      </c>
      <c r="N62">
        <v>28.227068112847032</v>
      </c>
      <c r="O62">
        <v>0</v>
      </c>
      <c r="P62">
        <v>27.151998597475455</v>
      </c>
      <c r="Q62">
        <v>0</v>
      </c>
      <c r="R62">
        <v>10.300591497227357</v>
      </c>
      <c r="S62">
        <v>3.2553909994305239</v>
      </c>
      <c r="T62">
        <v>0</v>
      </c>
      <c r="U62">
        <v>25.703150393953614</v>
      </c>
      <c r="V62">
        <v>6.3617514970059892</v>
      </c>
      <c r="W62">
        <v>13.870086916742908</v>
      </c>
      <c r="X62">
        <v>30.170149347917548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2.7225000000000001</v>
      </c>
      <c r="AG62">
        <v>6.1272868799999998</v>
      </c>
      <c r="AH62">
        <v>0</v>
      </c>
      <c r="AI62">
        <v>0</v>
      </c>
      <c r="AJ62">
        <v>0</v>
      </c>
      <c r="AK62">
        <v>8.0974399999999971</v>
      </c>
      <c r="AL62">
        <v>0</v>
      </c>
      <c r="AM62">
        <v>0</v>
      </c>
      <c r="AN62">
        <v>0.59302999999999995</v>
      </c>
      <c r="AO62">
        <v>0.36079680000000003</v>
      </c>
      <c r="AP62">
        <v>1.9651328481561599</v>
      </c>
      <c r="AQ62">
        <v>4.7745099999999994</v>
      </c>
      <c r="AR62">
        <v>2.0322000000000005</v>
      </c>
      <c r="AS62">
        <v>4.3333500000000003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566.55264735930177</v>
      </c>
      <c r="DN62">
        <v>19.455589055452126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4.6753631083250049</v>
      </c>
      <c r="L63">
        <v>370.00459621522282</v>
      </c>
      <c r="M63">
        <v>28.225744800449686</v>
      </c>
      <c r="N63">
        <v>28.227068112847032</v>
      </c>
      <c r="O63">
        <v>0</v>
      </c>
      <c r="P63">
        <v>27.151998597475455</v>
      </c>
      <c r="Q63">
        <v>0</v>
      </c>
      <c r="R63">
        <v>10.300591497227357</v>
      </c>
      <c r="S63">
        <v>4.0012621071428578</v>
      </c>
      <c r="T63">
        <v>0</v>
      </c>
      <c r="U63">
        <v>25.703150393953614</v>
      </c>
      <c r="V63">
        <v>6.3617514970059892</v>
      </c>
      <c r="W63">
        <v>13.870086916742908</v>
      </c>
      <c r="X63">
        <v>30.170149347917548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2.7225000000000001</v>
      </c>
      <c r="AG63">
        <v>6.1272868799999998</v>
      </c>
      <c r="AH63">
        <v>0</v>
      </c>
      <c r="AI63">
        <v>0</v>
      </c>
      <c r="AJ63">
        <v>0</v>
      </c>
      <c r="AK63">
        <v>8.0974399999999971</v>
      </c>
      <c r="AL63">
        <v>0</v>
      </c>
      <c r="AM63">
        <v>0</v>
      </c>
      <c r="AN63">
        <v>0.59302999999999995</v>
      </c>
      <c r="AO63">
        <v>0.36079680000000003</v>
      </c>
      <c r="AP63">
        <v>1.9651328481561599</v>
      </c>
      <c r="AQ63">
        <v>4.7745099999999994</v>
      </c>
      <c r="AR63">
        <v>2.0322000000000005</v>
      </c>
      <c r="AS63">
        <v>4.3333500000000003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565.33947886729391</v>
      </c>
      <c r="DN63">
        <v>19.413928655172253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4.6753631083250049</v>
      </c>
      <c r="L64">
        <v>400.00571002200968</v>
      </c>
      <c r="M64">
        <v>28.225744800449686</v>
      </c>
      <c r="N64">
        <v>28.227068112847032</v>
      </c>
      <c r="O64">
        <v>0</v>
      </c>
      <c r="P64">
        <v>27.151998597475455</v>
      </c>
      <c r="Q64">
        <v>0</v>
      </c>
      <c r="R64">
        <v>10.300591497227357</v>
      </c>
      <c r="S64">
        <v>4.0016805194805194</v>
      </c>
      <c r="T64">
        <v>0</v>
      </c>
      <c r="U64">
        <v>25.703150393953614</v>
      </c>
      <c r="V64">
        <v>6.3617514970059892</v>
      </c>
      <c r="W64">
        <v>13.870086916742908</v>
      </c>
      <c r="X64">
        <v>30.170149347917548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2.7225000000000001</v>
      </c>
      <c r="AG64">
        <v>6.1272868799999998</v>
      </c>
      <c r="AH64">
        <v>0</v>
      </c>
      <c r="AI64">
        <v>0</v>
      </c>
      <c r="AJ64">
        <v>0</v>
      </c>
      <c r="AK64">
        <v>8.0974399999999971</v>
      </c>
      <c r="AL64">
        <v>0</v>
      </c>
      <c r="AM64">
        <v>0</v>
      </c>
      <c r="AN64">
        <v>0.59302999999999995</v>
      </c>
      <c r="AO64">
        <v>0.36079680000000003</v>
      </c>
      <c r="AP64">
        <v>1.9651328481561599</v>
      </c>
      <c r="AQ64">
        <v>4.7745099999999994</v>
      </c>
      <c r="AR64">
        <v>2.0322000000000005</v>
      </c>
      <c r="AS64">
        <v>4.3333500000000003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594.3449601105018</v>
      </c>
      <c r="DN64">
        <v>20.409979631089076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4.6753631083250049</v>
      </c>
      <c r="L65">
        <v>475.8764533033891</v>
      </c>
      <c r="M65">
        <v>28.225744800449686</v>
      </c>
      <c r="N65">
        <v>28.227068112847032</v>
      </c>
      <c r="O65">
        <v>0</v>
      </c>
      <c r="P65">
        <v>27.151998597475455</v>
      </c>
      <c r="Q65">
        <v>0</v>
      </c>
      <c r="R65">
        <v>10.300591497227357</v>
      </c>
      <c r="S65">
        <v>4.0016805194805194</v>
      </c>
      <c r="T65">
        <v>0</v>
      </c>
      <c r="U65">
        <v>25.703150393953614</v>
      </c>
      <c r="V65">
        <v>6.3617514970059892</v>
      </c>
      <c r="W65">
        <v>13.870086916742908</v>
      </c>
      <c r="X65">
        <v>30.170149347917548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2.7225000000000001</v>
      </c>
      <c r="AG65">
        <v>6.1272868799999998</v>
      </c>
      <c r="AH65">
        <v>6.9729600000000023</v>
      </c>
      <c r="AI65">
        <v>0</v>
      </c>
      <c r="AJ65">
        <v>0</v>
      </c>
      <c r="AK65">
        <v>8.0974399999999971</v>
      </c>
      <c r="AL65">
        <v>0</v>
      </c>
      <c r="AM65">
        <v>0</v>
      </c>
      <c r="AN65">
        <v>0.59302999999999995</v>
      </c>
      <c r="AO65">
        <v>0.36079680000000003</v>
      </c>
      <c r="AP65">
        <v>1.9651328481561599</v>
      </c>
      <c r="AQ65">
        <v>9.5490199999999987</v>
      </c>
      <c r="AR65">
        <v>2.0322000000000005</v>
      </c>
      <c r="AS65">
        <v>2.8889000000000005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677.65775418949772</v>
      </c>
      <c r="DN65">
        <v>23.270948833472779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4.6753631083250049</v>
      </c>
      <c r="L66">
        <v>577.57158930045682</v>
      </c>
      <c r="M66">
        <v>28.225744800449686</v>
      </c>
      <c r="N66">
        <v>28.227068112847032</v>
      </c>
      <c r="O66">
        <v>0</v>
      </c>
      <c r="P66">
        <v>27.151998597475455</v>
      </c>
      <c r="Q66">
        <v>3.0611180124223596</v>
      </c>
      <c r="R66">
        <v>10.300591497227357</v>
      </c>
      <c r="S66">
        <v>8.1001365346922771</v>
      </c>
      <c r="T66">
        <v>0</v>
      </c>
      <c r="U66">
        <v>25.703150393953614</v>
      </c>
      <c r="V66">
        <v>6.3617514970059892</v>
      </c>
      <c r="W66">
        <v>13.870086916742908</v>
      </c>
      <c r="X66">
        <v>30.170149347917548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2.7225000000000001</v>
      </c>
      <c r="AG66">
        <v>6.1272868799999998</v>
      </c>
      <c r="AH66">
        <v>14.352676000000001</v>
      </c>
      <c r="AI66">
        <v>0</v>
      </c>
      <c r="AJ66">
        <v>0</v>
      </c>
      <c r="AK66">
        <v>8.0974399999999971</v>
      </c>
      <c r="AL66">
        <v>0</v>
      </c>
      <c r="AM66">
        <v>0</v>
      </c>
      <c r="AN66">
        <v>0.59302999999999995</v>
      </c>
      <c r="AO66">
        <v>0.36079680000000003</v>
      </c>
      <c r="AP66">
        <v>1.9651328481561599</v>
      </c>
      <c r="AQ66">
        <v>9.5490199999999987</v>
      </c>
      <c r="AR66">
        <v>2.0322000000000005</v>
      </c>
      <c r="AS66">
        <v>2.8889000000000005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790.03319753472192</v>
      </c>
      <c r="DN66">
        <v>27.129931512950446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4.6753631083250049</v>
      </c>
      <c r="L67">
        <v>578.50230562021954</v>
      </c>
      <c r="M67">
        <v>28.225744800449686</v>
      </c>
      <c r="N67">
        <v>28.227068112847032</v>
      </c>
      <c r="O67">
        <v>0</v>
      </c>
      <c r="P67">
        <v>27.151998597475455</v>
      </c>
      <c r="Q67">
        <v>3.0611180124223596</v>
      </c>
      <c r="R67">
        <v>10.300591497227357</v>
      </c>
      <c r="S67">
        <v>8.1001365346922771</v>
      </c>
      <c r="T67">
        <v>0</v>
      </c>
      <c r="U67">
        <v>25.703150393953614</v>
      </c>
      <c r="V67">
        <v>6.3617514970059892</v>
      </c>
      <c r="W67">
        <v>13.870086916742908</v>
      </c>
      <c r="X67">
        <v>30.170149347917548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5.0553983999999996</v>
      </c>
      <c r="AF67">
        <v>2.7225000000000001</v>
      </c>
      <c r="AG67">
        <v>6.1272868799999998</v>
      </c>
      <c r="AH67">
        <v>14.352676000000001</v>
      </c>
      <c r="AI67">
        <v>0</v>
      </c>
      <c r="AJ67">
        <v>0</v>
      </c>
      <c r="AK67">
        <v>8.0974399999999971</v>
      </c>
      <c r="AL67">
        <v>0</v>
      </c>
      <c r="AM67">
        <v>0</v>
      </c>
      <c r="AN67">
        <v>0.59302999999999995</v>
      </c>
      <c r="AO67">
        <v>0.36079680000000003</v>
      </c>
      <c r="AP67">
        <v>1.7686195633405442</v>
      </c>
      <c r="AQ67">
        <v>14.32353</v>
      </c>
      <c r="AR67">
        <v>2.0322000000000005</v>
      </c>
      <c r="AS67">
        <v>2.8889000000000005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795.35903311221557</v>
      </c>
      <c r="DN67">
        <v>27.312808970403811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4.6753631083250049</v>
      </c>
      <c r="L68">
        <v>578.50230562021954</v>
      </c>
      <c r="M68">
        <v>28.225744800449686</v>
      </c>
      <c r="N68">
        <v>28.227068112847032</v>
      </c>
      <c r="O68">
        <v>0</v>
      </c>
      <c r="P68">
        <v>27.151998597475455</v>
      </c>
      <c r="Q68">
        <v>3.0611180124223596</v>
      </c>
      <c r="R68">
        <v>10.300591497227357</v>
      </c>
      <c r="S68">
        <v>8.1001365346922771</v>
      </c>
      <c r="T68">
        <v>0</v>
      </c>
      <c r="U68">
        <v>25.703150393953614</v>
      </c>
      <c r="V68">
        <v>6.3617514970059892</v>
      </c>
      <c r="W68">
        <v>13.870086916742908</v>
      </c>
      <c r="X68">
        <v>30.170149347917548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5.0553983999999996</v>
      </c>
      <c r="AF68">
        <v>2.7225000000000001</v>
      </c>
      <c r="AG68">
        <v>6.1272868799999998</v>
      </c>
      <c r="AH68">
        <v>14.352676000000001</v>
      </c>
      <c r="AI68">
        <v>0</v>
      </c>
      <c r="AJ68">
        <v>0</v>
      </c>
      <c r="AK68">
        <v>8.0974399999999971</v>
      </c>
      <c r="AL68">
        <v>0</v>
      </c>
      <c r="AM68">
        <v>0</v>
      </c>
      <c r="AN68">
        <v>0.59302999999999995</v>
      </c>
      <c r="AO68">
        <v>0.36079680000000003</v>
      </c>
      <c r="AP68">
        <v>1.7686195633405442</v>
      </c>
      <c r="AQ68">
        <v>14.32353</v>
      </c>
      <c r="AR68">
        <v>2.0322000000000005</v>
      </c>
      <c r="AS68">
        <v>2.8889000000000005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795.35903311221557</v>
      </c>
      <c r="DN68">
        <v>27.312808970403811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4.6753631083250049</v>
      </c>
      <c r="L69">
        <v>578.50230562021954</v>
      </c>
      <c r="M69">
        <v>13.807170765341301</v>
      </c>
      <c r="N69">
        <v>28.227068112847032</v>
      </c>
      <c r="O69">
        <v>0</v>
      </c>
      <c r="P69">
        <v>27.151998597475455</v>
      </c>
      <c r="Q69">
        <v>3.0611180124223596</v>
      </c>
      <c r="R69">
        <v>10.300591497227357</v>
      </c>
      <c r="S69">
        <v>8.1001365346922771</v>
      </c>
      <c r="T69">
        <v>0</v>
      </c>
      <c r="U69">
        <v>25.703150393953614</v>
      </c>
      <c r="V69">
        <v>6.3617514970059892</v>
      </c>
      <c r="W69">
        <v>13.870086916742908</v>
      </c>
      <c r="X69">
        <v>30.170149347917548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5.0553983999999996</v>
      </c>
      <c r="AF69">
        <v>2.7225000000000001</v>
      </c>
      <c r="AG69">
        <v>6.1272868799999998</v>
      </c>
      <c r="AH69">
        <v>14.352676000000001</v>
      </c>
      <c r="AI69">
        <v>0</v>
      </c>
      <c r="AJ69">
        <v>0</v>
      </c>
      <c r="AK69">
        <v>8.0974399999999971</v>
      </c>
      <c r="AL69">
        <v>0</v>
      </c>
      <c r="AM69">
        <v>0</v>
      </c>
      <c r="AN69">
        <v>0.59302999999999995</v>
      </c>
      <c r="AO69">
        <v>0.36079680000000003</v>
      </c>
      <c r="AP69">
        <v>1.7686195633405442</v>
      </c>
      <c r="AQ69">
        <v>19.098039999999997</v>
      </c>
      <c r="AR69">
        <v>2.0322000000000005</v>
      </c>
      <c r="AS69">
        <v>2.8889000000000005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786.03515206443785</v>
      </c>
      <c r="DN69">
        <v>26.99262598307314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4.6753631083250049</v>
      </c>
      <c r="L70">
        <v>578.50230562021954</v>
      </c>
      <c r="M70">
        <v>13.807170765341301</v>
      </c>
      <c r="N70">
        <v>28.227068112847032</v>
      </c>
      <c r="O70">
        <v>0</v>
      </c>
      <c r="P70">
        <v>27.151998597475455</v>
      </c>
      <c r="Q70">
        <v>3.0611180124223596</v>
      </c>
      <c r="R70">
        <v>10.300591497227357</v>
      </c>
      <c r="S70">
        <v>8.1001365346922771</v>
      </c>
      <c r="T70">
        <v>0</v>
      </c>
      <c r="U70">
        <v>25.703150393953614</v>
      </c>
      <c r="V70">
        <v>6.3617514970059892</v>
      </c>
      <c r="W70">
        <v>13.870086916742908</v>
      </c>
      <c r="X70">
        <v>30.170149347917548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5.0553983999999996</v>
      </c>
      <c r="AF70">
        <v>2.7225000000000001</v>
      </c>
      <c r="AG70">
        <v>6.1272868799999998</v>
      </c>
      <c r="AH70">
        <v>14.352676000000001</v>
      </c>
      <c r="AI70">
        <v>0</v>
      </c>
      <c r="AJ70">
        <v>0</v>
      </c>
      <c r="AK70">
        <v>8.0974399999999971</v>
      </c>
      <c r="AL70">
        <v>0</v>
      </c>
      <c r="AM70">
        <v>0</v>
      </c>
      <c r="AN70">
        <v>0.59302999999999995</v>
      </c>
      <c r="AO70">
        <v>0.36079680000000003</v>
      </c>
      <c r="AP70">
        <v>1.7686195633405442</v>
      </c>
      <c r="AQ70">
        <v>19.098039999999997</v>
      </c>
      <c r="AR70">
        <v>2.0322000000000005</v>
      </c>
      <c r="AS70">
        <v>2.8889000000000005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786.03515206443785</v>
      </c>
      <c r="DN70">
        <v>26.99262598307314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4.6753631083250049</v>
      </c>
      <c r="L71">
        <v>578.50230562021954</v>
      </c>
      <c r="M71">
        <v>13.807170765341301</v>
      </c>
      <c r="N71">
        <v>28.227068112847032</v>
      </c>
      <c r="O71">
        <v>0</v>
      </c>
      <c r="P71">
        <v>27.151998597475455</v>
      </c>
      <c r="Q71">
        <v>3.0611180124223596</v>
      </c>
      <c r="R71">
        <v>10.300591497227357</v>
      </c>
      <c r="S71">
        <v>8.1001365346922771</v>
      </c>
      <c r="T71">
        <v>0</v>
      </c>
      <c r="U71">
        <v>25.703150393953614</v>
      </c>
      <c r="V71">
        <v>6.3617514970059892</v>
      </c>
      <c r="W71">
        <v>13.870086916742908</v>
      </c>
      <c r="X71">
        <v>30.170149347917548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5.0553983999999996</v>
      </c>
      <c r="AF71">
        <v>2.7225000000000001</v>
      </c>
      <c r="AG71">
        <v>6.1272868799999998</v>
      </c>
      <c r="AH71">
        <v>14.352676000000001</v>
      </c>
      <c r="AI71">
        <v>0</v>
      </c>
      <c r="AJ71">
        <v>0</v>
      </c>
      <c r="AK71">
        <v>8.0974399999999971</v>
      </c>
      <c r="AL71">
        <v>0</v>
      </c>
      <c r="AM71">
        <v>0</v>
      </c>
      <c r="AN71">
        <v>0.59302999999999995</v>
      </c>
      <c r="AO71">
        <v>0.36079680000000003</v>
      </c>
      <c r="AP71">
        <v>1.7686195633405442</v>
      </c>
      <c r="AQ71">
        <v>19.098039999999997</v>
      </c>
      <c r="AR71">
        <v>2.0322000000000005</v>
      </c>
      <c r="AS71">
        <v>2.8889000000000005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786.03515206443785</v>
      </c>
      <c r="DN71">
        <v>26.99262598307314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4.6753631083250049</v>
      </c>
      <c r="L72">
        <v>578.50230562021954</v>
      </c>
      <c r="M72">
        <v>13.807170765341301</v>
      </c>
      <c r="N72">
        <v>28.227068112847032</v>
      </c>
      <c r="O72">
        <v>0</v>
      </c>
      <c r="P72">
        <v>27.151998597475455</v>
      </c>
      <c r="Q72">
        <v>3.0611180124223596</v>
      </c>
      <c r="R72">
        <v>10.300591497227357</v>
      </c>
      <c r="S72">
        <v>8.1001365346922771</v>
      </c>
      <c r="T72">
        <v>0</v>
      </c>
      <c r="U72">
        <v>25.703150393953614</v>
      </c>
      <c r="V72">
        <v>6.3617514970059892</v>
      </c>
      <c r="W72">
        <v>13.870086916742908</v>
      </c>
      <c r="X72">
        <v>30.170149347917548</v>
      </c>
      <c r="Y72">
        <v>0</v>
      </c>
      <c r="Z72">
        <v>0</v>
      </c>
      <c r="AA72">
        <v>2.1568172249701112</v>
      </c>
      <c r="AB72">
        <v>0</v>
      </c>
      <c r="AC72">
        <v>0</v>
      </c>
      <c r="AD72">
        <v>2.8030548</v>
      </c>
      <c r="AE72">
        <v>5.0553983999999996</v>
      </c>
      <c r="AF72">
        <v>2.7225000000000001</v>
      </c>
      <c r="AG72">
        <v>6.1272868799999998</v>
      </c>
      <c r="AH72">
        <v>14.352676000000001</v>
      </c>
      <c r="AI72">
        <v>0.97649999999999992</v>
      </c>
      <c r="AJ72">
        <v>0</v>
      </c>
      <c r="AK72">
        <v>8.0974399999999971</v>
      </c>
      <c r="AL72">
        <v>0</v>
      </c>
      <c r="AM72">
        <v>0</v>
      </c>
      <c r="AN72">
        <v>0.59302999999999995</v>
      </c>
      <c r="AO72">
        <v>0.36079680000000003</v>
      </c>
      <c r="AP72">
        <v>1.7686195633405442</v>
      </c>
      <c r="AQ72">
        <v>19.098039999999997</v>
      </c>
      <c r="AR72">
        <v>2.0322000000000005</v>
      </c>
      <c r="AS72">
        <v>2.8889000000000005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791.774387841014</v>
      </c>
      <c r="DN72">
        <v>27.189762231467199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4.6753631083250049</v>
      </c>
      <c r="L73">
        <v>578.50230562021954</v>
      </c>
      <c r="M73">
        <v>13.807170765341301</v>
      </c>
      <c r="N73">
        <v>28.227068112847032</v>
      </c>
      <c r="O73">
        <v>0</v>
      </c>
      <c r="P73">
        <v>27.151998597475455</v>
      </c>
      <c r="Q73">
        <v>3.0611180124223596</v>
      </c>
      <c r="R73">
        <v>10.300591497227357</v>
      </c>
      <c r="S73">
        <v>8.1001365346922771</v>
      </c>
      <c r="T73">
        <v>0</v>
      </c>
      <c r="U73">
        <v>25.703150393953614</v>
      </c>
      <c r="V73">
        <v>6.3617514970059892</v>
      </c>
      <c r="W73">
        <v>13.870086916742908</v>
      </c>
      <c r="X73">
        <v>30.170149347917548</v>
      </c>
      <c r="Y73">
        <v>0</v>
      </c>
      <c r="Z73">
        <v>0</v>
      </c>
      <c r="AA73">
        <v>4.2894005485360642</v>
      </c>
      <c r="AB73">
        <v>0</v>
      </c>
      <c r="AC73">
        <v>0</v>
      </c>
      <c r="AD73">
        <v>5.6061095999999999</v>
      </c>
      <c r="AE73">
        <v>5.0553983999999996</v>
      </c>
      <c r="AF73">
        <v>2.7225000000000001</v>
      </c>
      <c r="AG73">
        <v>6.1272868799999998</v>
      </c>
      <c r="AH73">
        <v>21.529014000000004</v>
      </c>
      <c r="AI73">
        <v>1.9529999999999998</v>
      </c>
      <c r="AJ73">
        <v>0</v>
      </c>
      <c r="AK73">
        <v>8.0974399999999971</v>
      </c>
      <c r="AL73">
        <v>0</v>
      </c>
      <c r="AM73">
        <v>0</v>
      </c>
      <c r="AN73">
        <v>0.59302999999999995</v>
      </c>
      <c r="AO73">
        <v>0.36079680000000003</v>
      </c>
      <c r="AP73">
        <v>1.7686195633405442</v>
      </c>
      <c r="AQ73">
        <v>19.098039999999997</v>
      </c>
      <c r="AR73">
        <v>3.3870000000000009</v>
      </c>
      <c r="AS73">
        <v>2.8889000000000005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805.73809852165198</v>
      </c>
      <c r="DN73">
        <v>27.669327674394996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4.6753631083250049</v>
      </c>
      <c r="L74">
        <v>578.50230562021954</v>
      </c>
      <c r="M74">
        <v>13.807170765341301</v>
      </c>
      <c r="N74">
        <v>28.227068112847032</v>
      </c>
      <c r="O74">
        <v>0</v>
      </c>
      <c r="P74">
        <v>27.151998597475455</v>
      </c>
      <c r="Q74">
        <v>3.0611180124223596</v>
      </c>
      <c r="R74">
        <v>10.300591497227357</v>
      </c>
      <c r="S74">
        <v>8.1001365346922771</v>
      </c>
      <c r="T74">
        <v>0</v>
      </c>
      <c r="U74">
        <v>25.703150393953614</v>
      </c>
      <c r="V74">
        <v>6.3617514970059892</v>
      </c>
      <c r="W74">
        <v>13.870086916742908</v>
      </c>
      <c r="X74">
        <v>30.170149347917548</v>
      </c>
      <c r="Y74">
        <v>0</v>
      </c>
      <c r="Z74">
        <v>0</v>
      </c>
      <c r="AA74">
        <v>8.6030349984762875</v>
      </c>
      <c r="AB74">
        <v>4.0081999999999995</v>
      </c>
      <c r="AC74">
        <v>0</v>
      </c>
      <c r="AD74">
        <v>8.4091643999999981</v>
      </c>
      <c r="AE74">
        <v>5.0553983999999996</v>
      </c>
      <c r="AF74">
        <v>5.4450000000000003</v>
      </c>
      <c r="AG74">
        <v>6.1272868799999998</v>
      </c>
      <c r="AH74">
        <v>28.589136000000003</v>
      </c>
      <c r="AI74">
        <v>10.033732800000001</v>
      </c>
      <c r="AJ74">
        <v>0</v>
      </c>
      <c r="AK74">
        <v>8.0974399999999971</v>
      </c>
      <c r="AL74">
        <v>0</v>
      </c>
      <c r="AM74">
        <v>1.6196399999999997</v>
      </c>
      <c r="AN74">
        <v>0.59302999999999995</v>
      </c>
      <c r="AO74">
        <v>0.36079680000000003</v>
      </c>
      <c r="AP74">
        <v>1.7686195633405442</v>
      </c>
      <c r="AQ74">
        <v>19.098039999999997</v>
      </c>
      <c r="AR74">
        <v>3.3870000000000009</v>
      </c>
      <c r="AS74">
        <v>2.8889000000000005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835.32970359174988</v>
      </c>
      <c r="DN74">
        <v>28.685606654237581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4.6753631083250049</v>
      </c>
      <c r="L75">
        <v>578.50230562021954</v>
      </c>
      <c r="M75">
        <v>13.807170765341301</v>
      </c>
      <c r="N75">
        <v>28.227068112847032</v>
      </c>
      <c r="O75">
        <v>0</v>
      </c>
      <c r="P75">
        <v>27.151998597475455</v>
      </c>
      <c r="Q75">
        <v>3.0611180124223596</v>
      </c>
      <c r="R75">
        <v>10.300591497227357</v>
      </c>
      <c r="S75">
        <v>8.1001365346922771</v>
      </c>
      <c r="T75">
        <v>0</v>
      </c>
      <c r="U75">
        <v>25.703150393953614</v>
      </c>
      <c r="V75">
        <v>6.3617514970059892</v>
      </c>
      <c r="W75">
        <v>13.870086916742908</v>
      </c>
      <c r="X75">
        <v>30.170149347917548</v>
      </c>
      <c r="Y75">
        <v>0</v>
      </c>
      <c r="Z75">
        <v>0</v>
      </c>
      <c r="AA75">
        <v>12.116950702079277</v>
      </c>
      <c r="AB75">
        <v>4.0081999999999995</v>
      </c>
      <c r="AC75">
        <v>0</v>
      </c>
      <c r="AD75">
        <v>11.2122192</v>
      </c>
      <c r="AE75">
        <v>10.110796799999999</v>
      </c>
      <c r="AF75">
        <v>8.1674999999999986</v>
      </c>
      <c r="AG75">
        <v>6.1272868799999998</v>
      </c>
      <c r="AH75">
        <v>35.881690000000006</v>
      </c>
      <c r="AI75">
        <v>10.033732800000001</v>
      </c>
      <c r="AJ75">
        <v>0</v>
      </c>
      <c r="AK75">
        <v>8.0974399999999971</v>
      </c>
      <c r="AL75">
        <v>0</v>
      </c>
      <c r="AM75">
        <v>3.2392799999999995</v>
      </c>
      <c r="AN75">
        <v>0.59302999999999995</v>
      </c>
      <c r="AO75">
        <v>0.36079680000000003</v>
      </c>
      <c r="AP75">
        <v>1.7686195633405442</v>
      </c>
      <c r="AQ75">
        <v>19.098039999999997</v>
      </c>
      <c r="AR75">
        <v>3.3870000000000009</v>
      </c>
      <c r="AS75">
        <v>2.8889000000000005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857.57285246267554</v>
      </c>
      <c r="DN75">
        <v>29.449520686915125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4.6753631083250049</v>
      </c>
      <c r="L76">
        <v>578.50230562021954</v>
      </c>
      <c r="M76">
        <v>13.807170765341301</v>
      </c>
      <c r="N76">
        <v>28.227068112847032</v>
      </c>
      <c r="O76">
        <v>0</v>
      </c>
      <c r="P76">
        <v>27.151998597475455</v>
      </c>
      <c r="Q76">
        <v>3.0611180124223596</v>
      </c>
      <c r="R76">
        <v>10.300591497227357</v>
      </c>
      <c r="S76">
        <v>8.1001365346922771</v>
      </c>
      <c r="T76">
        <v>0</v>
      </c>
      <c r="U76">
        <v>25.703150393953614</v>
      </c>
      <c r="V76">
        <v>6.3617514970059892</v>
      </c>
      <c r="W76">
        <v>13.870086916742908</v>
      </c>
      <c r="X76">
        <v>30.170149347917548</v>
      </c>
      <c r="Y76">
        <v>0</v>
      </c>
      <c r="Z76">
        <v>6.0020999999999995</v>
      </c>
      <c r="AA76">
        <v>12.929271077146673</v>
      </c>
      <c r="AB76">
        <v>12.12276</v>
      </c>
      <c r="AC76">
        <v>2.9693199999999997</v>
      </c>
      <c r="AD76">
        <v>11.2122192</v>
      </c>
      <c r="AE76">
        <v>15.166195200000004</v>
      </c>
      <c r="AF76">
        <v>11.978999999999999</v>
      </c>
      <c r="AG76">
        <v>6.1272868799999998</v>
      </c>
      <c r="AH76">
        <v>43.058028000000014</v>
      </c>
      <c r="AI76">
        <v>10.033732800000001</v>
      </c>
      <c r="AJ76">
        <v>0</v>
      </c>
      <c r="AK76">
        <v>8.0974399999999971</v>
      </c>
      <c r="AL76">
        <v>0</v>
      </c>
      <c r="AM76">
        <v>4.8491040000000005</v>
      </c>
      <c r="AN76">
        <v>0.59302999999999995</v>
      </c>
      <c r="AO76">
        <v>0.36079680000000003</v>
      </c>
      <c r="AP76">
        <v>1.7686195633405442</v>
      </c>
      <c r="AQ76">
        <v>19.098039999999997</v>
      </c>
      <c r="AR76">
        <v>3.3870000000000009</v>
      </c>
      <c r="AS76">
        <v>2.8889000000000005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891.94388954491774</v>
      </c>
      <c r="DN76">
        <v>30.629844379740348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4.6753631083250049</v>
      </c>
      <c r="L77">
        <v>578.50230562021954</v>
      </c>
      <c r="M77">
        <v>13.807170765341301</v>
      </c>
      <c r="N77">
        <v>28.227068112847032</v>
      </c>
      <c r="O77">
        <v>0</v>
      </c>
      <c r="P77">
        <v>27.151998597475455</v>
      </c>
      <c r="Q77">
        <v>3.0611180124223596</v>
      </c>
      <c r="R77">
        <v>10.300591497227357</v>
      </c>
      <c r="S77">
        <v>8.1001365346922771</v>
      </c>
      <c r="T77">
        <v>0</v>
      </c>
      <c r="U77">
        <v>25.703150393953614</v>
      </c>
      <c r="V77">
        <v>6.3617514970059892</v>
      </c>
      <c r="W77">
        <v>13.870086916742908</v>
      </c>
      <c r="X77">
        <v>30.170149347917548</v>
      </c>
      <c r="Y77">
        <v>0</v>
      </c>
      <c r="Z77">
        <v>6.0020999999999995</v>
      </c>
      <c r="AA77">
        <v>12.929271077146673</v>
      </c>
      <c r="AB77">
        <v>12.12276</v>
      </c>
      <c r="AC77">
        <v>2.9693199999999997</v>
      </c>
      <c r="AD77">
        <v>11.2122192</v>
      </c>
      <c r="AE77">
        <v>15.166195200000004</v>
      </c>
      <c r="AF77">
        <v>11.978999999999999</v>
      </c>
      <c r="AG77">
        <v>6.1272868799999998</v>
      </c>
      <c r="AH77">
        <v>43.058028000000014</v>
      </c>
      <c r="AI77">
        <v>10.033732800000001</v>
      </c>
      <c r="AJ77">
        <v>0</v>
      </c>
      <c r="AK77">
        <v>8.0974399999999971</v>
      </c>
      <c r="AL77">
        <v>0</v>
      </c>
      <c r="AM77">
        <v>4.8491040000000005</v>
      </c>
      <c r="AN77">
        <v>0.59302999999999995</v>
      </c>
      <c r="AO77">
        <v>0.36079680000000003</v>
      </c>
      <c r="AP77">
        <v>1.7686195633405442</v>
      </c>
      <c r="AQ77">
        <v>19.098039999999997</v>
      </c>
      <c r="AR77">
        <v>3.3870000000000009</v>
      </c>
      <c r="AS77">
        <v>2.8889000000000005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891.94388954491774</v>
      </c>
      <c r="DN77">
        <v>30.629844379740348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4.6753631083250049</v>
      </c>
      <c r="L78">
        <v>578.50230562021954</v>
      </c>
      <c r="M78">
        <v>13.807170765341301</v>
      </c>
      <c r="N78">
        <v>28.227068112847032</v>
      </c>
      <c r="O78">
        <v>0</v>
      </c>
      <c r="P78">
        <v>27.151998597475455</v>
      </c>
      <c r="Q78">
        <v>3.0611180124223596</v>
      </c>
      <c r="R78">
        <v>10.300591497227357</v>
      </c>
      <c r="S78">
        <v>8.1001365346922771</v>
      </c>
      <c r="T78">
        <v>0</v>
      </c>
      <c r="U78">
        <v>25.703150393953614</v>
      </c>
      <c r="V78">
        <v>6.3617514970059892</v>
      </c>
      <c r="W78">
        <v>13.870086916742908</v>
      </c>
      <c r="X78">
        <v>30.170149347917548</v>
      </c>
      <c r="Y78">
        <v>0</v>
      </c>
      <c r="Z78">
        <v>6.0020999999999995</v>
      </c>
      <c r="AA78">
        <v>12.929271077146673</v>
      </c>
      <c r="AB78">
        <v>12.12276</v>
      </c>
      <c r="AC78">
        <v>2.9693199999999997</v>
      </c>
      <c r="AD78">
        <v>11.2122192</v>
      </c>
      <c r="AE78">
        <v>15.166195200000004</v>
      </c>
      <c r="AF78">
        <v>11.978999999999999</v>
      </c>
      <c r="AG78">
        <v>6.1272868799999998</v>
      </c>
      <c r="AH78">
        <v>43.058028000000014</v>
      </c>
      <c r="AI78">
        <v>10.033732800000001</v>
      </c>
      <c r="AJ78">
        <v>0</v>
      </c>
      <c r="AK78">
        <v>8.0974399999999971</v>
      </c>
      <c r="AL78">
        <v>0</v>
      </c>
      <c r="AM78">
        <v>4.8491040000000005</v>
      </c>
      <c r="AN78">
        <v>0.59302999999999995</v>
      </c>
      <c r="AO78">
        <v>0.36079680000000003</v>
      </c>
      <c r="AP78">
        <v>1.7686195633405442</v>
      </c>
      <c r="AQ78">
        <v>19.098039999999997</v>
      </c>
      <c r="AR78">
        <v>3.3870000000000009</v>
      </c>
      <c r="AS78">
        <v>2.8889000000000005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891.94388954491774</v>
      </c>
      <c r="DN78">
        <v>30.629844379740348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4.6753631083250049</v>
      </c>
      <c r="L79">
        <v>578.50230562021954</v>
      </c>
      <c r="M79">
        <v>13.807170765341301</v>
      </c>
      <c r="N79">
        <v>28.227068112847032</v>
      </c>
      <c r="O79">
        <v>0</v>
      </c>
      <c r="P79">
        <v>27.151998597475455</v>
      </c>
      <c r="Q79">
        <v>3.0611180124223596</v>
      </c>
      <c r="R79">
        <v>10.300591497227357</v>
      </c>
      <c r="S79">
        <v>8.1001365346922771</v>
      </c>
      <c r="T79">
        <v>0</v>
      </c>
      <c r="U79">
        <v>25.703150393953614</v>
      </c>
      <c r="V79">
        <v>5.9725638297872337</v>
      </c>
      <c r="W79">
        <v>13.870086916742908</v>
      </c>
      <c r="X79">
        <v>30.170149347917548</v>
      </c>
      <c r="Y79">
        <v>0</v>
      </c>
      <c r="Z79">
        <v>6.0020999999999995</v>
      </c>
      <c r="AA79">
        <v>8.6030349984762875</v>
      </c>
      <c r="AB79">
        <v>12.12276</v>
      </c>
      <c r="AC79">
        <v>2.9693199999999997</v>
      </c>
      <c r="AD79">
        <v>11.2122192</v>
      </c>
      <c r="AE79">
        <v>15.166195200000004</v>
      </c>
      <c r="AF79">
        <v>11.978999999999999</v>
      </c>
      <c r="AG79">
        <v>6.1272868799999998</v>
      </c>
      <c r="AH79">
        <v>43.058028000000014</v>
      </c>
      <c r="AI79">
        <v>10.033732800000001</v>
      </c>
      <c r="AJ79">
        <v>0</v>
      </c>
      <c r="AK79">
        <v>8.0974399999999971</v>
      </c>
      <c r="AL79">
        <v>0</v>
      </c>
      <c r="AM79">
        <v>4.8491040000000005</v>
      </c>
      <c r="AN79">
        <v>0.59302999999999995</v>
      </c>
      <c r="AO79">
        <v>0.36079680000000003</v>
      </c>
      <c r="AP79">
        <v>1.7686195633405442</v>
      </c>
      <c r="AQ79">
        <v>19.098039999999997</v>
      </c>
      <c r="AR79">
        <v>15.241500000000002</v>
      </c>
      <c r="AS79">
        <v>2.8889000000000005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898.84604643398893</v>
      </c>
      <c r="DN79">
        <v>30.866763744779906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4.6753631083250049</v>
      </c>
      <c r="L80">
        <v>578.50230562021954</v>
      </c>
      <c r="M80">
        <v>13.807170765341301</v>
      </c>
      <c r="N80">
        <v>28.227068112847032</v>
      </c>
      <c r="O80">
        <v>0</v>
      </c>
      <c r="P80">
        <v>27.151998597475455</v>
      </c>
      <c r="Q80">
        <v>3.0611180124223596</v>
      </c>
      <c r="R80">
        <v>10.300591497227357</v>
      </c>
      <c r="S80">
        <v>8.1001365346922771</v>
      </c>
      <c r="T80">
        <v>0</v>
      </c>
      <c r="U80">
        <v>25.703150393953614</v>
      </c>
      <c r="V80">
        <v>5.9725638297872337</v>
      </c>
      <c r="W80">
        <v>13.870086916742908</v>
      </c>
      <c r="X80">
        <v>30.170149347917548</v>
      </c>
      <c r="Y80">
        <v>0</v>
      </c>
      <c r="Z80">
        <v>6.0020999999999995</v>
      </c>
      <c r="AA80">
        <v>8.6030349984762875</v>
      </c>
      <c r="AB80">
        <v>12.12276</v>
      </c>
      <c r="AC80">
        <v>5.9445004999999993</v>
      </c>
      <c r="AD80">
        <v>11.2122192</v>
      </c>
      <c r="AE80">
        <v>15.166195200000004</v>
      </c>
      <c r="AF80">
        <v>11.978999999999999</v>
      </c>
      <c r="AG80">
        <v>6.1272868799999998</v>
      </c>
      <c r="AH80">
        <v>43.058028000000014</v>
      </c>
      <c r="AI80">
        <v>1.1717999999999997</v>
      </c>
      <c r="AJ80">
        <v>0</v>
      </c>
      <c r="AK80">
        <v>8.0974399999999971</v>
      </c>
      <c r="AL80">
        <v>0</v>
      </c>
      <c r="AM80">
        <v>4.8491040000000005</v>
      </c>
      <c r="AN80">
        <v>0.59302999999999995</v>
      </c>
      <c r="AO80">
        <v>0.36079680000000003</v>
      </c>
      <c r="AP80">
        <v>1.7686195633405442</v>
      </c>
      <c r="AQ80">
        <v>19.098039999999997</v>
      </c>
      <c r="AR80">
        <v>15.241500000000002</v>
      </c>
      <c r="AS80">
        <v>2.8889000000000005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893.1547339680543</v>
      </c>
      <c r="DN80">
        <v>30.671323910714225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4.6753631083250049</v>
      </c>
      <c r="L81">
        <v>578.50230562021954</v>
      </c>
      <c r="M81">
        <v>13.807170765341301</v>
      </c>
      <c r="N81">
        <v>28.227068112847032</v>
      </c>
      <c r="O81">
        <v>0</v>
      </c>
      <c r="P81">
        <v>27.151998597475455</v>
      </c>
      <c r="Q81">
        <v>3.0611180124223596</v>
      </c>
      <c r="R81">
        <v>10.300591497227357</v>
      </c>
      <c r="S81">
        <v>8.1001365346922771</v>
      </c>
      <c r="T81">
        <v>0</v>
      </c>
      <c r="U81">
        <v>25.703150393953614</v>
      </c>
      <c r="V81">
        <v>5.9725638297872337</v>
      </c>
      <c r="W81">
        <v>13.497012338425382</v>
      </c>
      <c r="X81">
        <v>30.170149347917548</v>
      </c>
      <c r="Y81">
        <v>0</v>
      </c>
      <c r="Z81">
        <v>2.0007000000000001</v>
      </c>
      <c r="AA81">
        <v>7.9971874633723221</v>
      </c>
      <c r="AB81">
        <v>12.12276</v>
      </c>
      <c r="AC81">
        <v>5.9445004999999993</v>
      </c>
      <c r="AD81">
        <v>11.2122192</v>
      </c>
      <c r="AE81">
        <v>15.166195200000004</v>
      </c>
      <c r="AF81">
        <v>11.978999999999999</v>
      </c>
      <c r="AG81">
        <v>6.1272868799999998</v>
      </c>
      <c r="AH81">
        <v>40.675600000000017</v>
      </c>
      <c r="AI81">
        <v>0</v>
      </c>
      <c r="AJ81">
        <v>0</v>
      </c>
      <c r="AK81">
        <v>8.0974399999999971</v>
      </c>
      <c r="AL81">
        <v>0</v>
      </c>
      <c r="AM81">
        <v>4.8491040000000005</v>
      </c>
      <c r="AN81">
        <v>0.59302999999999995</v>
      </c>
      <c r="AO81">
        <v>9.0199200000000021E-2</v>
      </c>
      <c r="AP81">
        <v>1.5721062785249278</v>
      </c>
      <c r="AQ81">
        <v>19.098039999999997</v>
      </c>
      <c r="AR81">
        <v>2.0322000000000005</v>
      </c>
      <c r="AS81">
        <v>2.8889000000000005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871.6812016978397</v>
      </c>
      <c r="DN81">
        <v>29.933895182691973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4.6753631083250049</v>
      </c>
      <c r="L82">
        <v>578.50230562021954</v>
      </c>
      <c r="M82">
        <v>13.807170765341301</v>
      </c>
      <c r="N82">
        <v>28.227068112847032</v>
      </c>
      <c r="O82">
        <v>0</v>
      </c>
      <c r="P82">
        <v>27.151998597475455</v>
      </c>
      <c r="Q82">
        <v>3.0611180124223596</v>
      </c>
      <c r="R82">
        <v>10.300591497227357</v>
      </c>
      <c r="S82">
        <v>8.1001365346922771</v>
      </c>
      <c r="T82">
        <v>0</v>
      </c>
      <c r="U82">
        <v>25.703150393953614</v>
      </c>
      <c r="V82">
        <v>5.9725638297872337</v>
      </c>
      <c r="W82">
        <v>13.497012338425382</v>
      </c>
      <c r="X82">
        <v>30.170149347917548</v>
      </c>
      <c r="Y82">
        <v>0</v>
      </c>
      <c r="Z82">
        <v>0</v>
      </c>
      <c r="AA82">
        <v>4.2894005485360642</v>
      </c>
      <c r="AB82">
        <v>6.1350000000000007</v>
      </c>
      <c r="AC82">
        <v>0</v>
      </c>
      <c r="AD82">
        <v>11.2122192</v>
      </c>
      <c r="AE82">
        <v>15.166195200000004</v>
      </c>
      <c r="AF82">
        <v>8.1674999999999986</v>
      </c>
      <c r="AG82">
        <v>6.1272868799999998</v>
      </c>
      <c r="AH82">
        <v>34.86480000000001</v>
      </c>
      <c r="AI82">
        <v>0</v>
      </c>
      <c r="AJ82">
        <v>0</v>
      </c>
      <c r="AK82">
        <v>8.0974399999999971</v>
      </c>
      <c r="AL82">
        <v>0</v>
      </c>
      <c r="AM82">
        <v>3.2392799999999995</v>
      </c>
      <c r="AN82">
        <v>0.59302999999999995</v>
      </c>
      <c r="AO82">
        <v>9.0199200000000021E-2</v>
      </c>
      <c r="AP82">
        <v>1.5721062785249278</v>
      </c>
      <c r="AQ82">
        <v>19.098039999999997</v>
      </c>
      <c r="AR82">
        <v>2.0322000000000005</v>
      </c>
      <c r="AS82">
        <v>2.8889000000000005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843.76699387803205</v>
      </c>
      <c r="DN82">
        <v>28.975231587663345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4.6753631083250049</v>
      </c>
      <c r="L83">
        <v>578.50230562021954</v>
      </c>
      <c r="M83">
        <v>13.807170765341301</v>
      </c>
      <c r="N83">
        <v>28.227068112847032</v>
      </c>
      <c r="O83">
        <v>0</v>
      </c>
      <c r="P83">
        <v>27.151998597475455</v>
      </c>
      <c r="Q83">
        <v>3.0611180124223596</v>
      </c>
      <c r="R83">
        <v>10.300591497227357</v>
      </c>
      <c r="S83">
        <v>8.1001365346922771</v>
      </c>
      <c r="T83">
        <v>0</v>
      </c>
      <c r="U83">
        <v>25.703150393953614</v>
      </c>
      <c r="V83">
        <v>5.9725638297872337</v>
      </c>
      <c r="W83">
        <v>13.497012338425382</v>
      </c>
      <c r="X83">
        <v>30.170149347917548</v>
      </c>
      <c r="Y83">
        <v>0</v>
      </c>
      <c r="Z83">
        <v>0</v>
      </c>
      <c r="AA83">
        <v>4.2894005485360642</v>
      </c>
      <c r="AB83">
        <v>1.0225</v>
      </c>
      <c r="AC83">
        <v>0</v>
      </c>
      <c r="AD83">
        <v>11.2122192</v>
      </c>
      <c r="AE83">
        <v>10.110796799999999</v>
      </c>
      <c r="AF83">
        <v>5.4450000000000003</v>
      </c>
      <c r="AG83">
        <v>6.1272868799999998</v>
      </c>
      <c r="AH83">
        <v>29.054000000000002</v>
      </c>
      <c r="AI83">
        <v>0</v>
      </c>
      <c r="AJ83">
        <v>0</v>
      </c>
      <c r="AK83">
        <v>8.0974399999999971</v>
      </c>
      <c r="AL83">
        <v>0</v>
      </c>
      <c r="AM83">
        <v>1.6196399999999997</v>
      </c>
      <c r="AN83">
        <v>0.59302999999999995</v>
      </c>
      <c r="AO83">
        <v>9.0199200000000021E-2</v>
      </c>
      <c r="AP83">
        <v>1.5721062785249278</v>
      </c>
      <c r="AQ83">
        <v>19.098039999999997</v>
      </c>
      <c r="AR83">
        <v>2.0322000000000005</v>
      </c>
      <c r="AS83">
        <v>2.8889000000000005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824.12080704832476</v>
      </c>
      <c r="DN83">
        <v>28.300580017370628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4.6753631083250049</v>
      </c>
      <c r="L84">
        <v>578.50230562021954</v>
      </c>
      <c r="M84">
        <v>13.807170765341301</v>
      </c>
      <c r="N84">
        <v>28.227068112847032</v>
      </c>
      <c r="O84">
        <v>0</v>
      </c>
      <c r="P84">
        <v>27.151998597475455</v>
      </c>
      <c r="Q84">
        <v>3.0611180124223596</v>
      </c>
      <c r="R84">
        <v>10.300591497227357</v>
      </c>
      <c r="S84">
        <v>8.1001365346922771</v>
      </c>
      <c r="T84">
        <v>0</v>
      </c>
      <c r="U84">
        <v>25.703150393953614</v>
      </c>
      <c r="V84">
        <v>5.9725638297872337</v>
      </c>
      <c r="W84">
        <v>13.497012338425382</v>
      </c>
      <c r="X84">
        <v>30.170149347917548</v>
      </c>
      <c r="Y84">
        <v>0</v>
      </c>
      <c r="Z84">
        <v>0</v>
      </c>
      <c r="AA84">
        <v>2.1568172249701112</v>
      </c>
      <c r="AB84">
        <v>0</v>
      </c>
      <c r="AC84">
        <v>0</v>
      </c>
      <c r="AD84">
        <v>7.7006999999999994</v>
      </c>
      <c r="AE84">
        <v>5.0553983999999996</v>
      </c>
      <c r="AF84">
        <v>2.7225000000000001</v>
      </c>
      <c r="AG84">
        <v>6.1272868799999998</v>
      </c>
      <c r="AH84">
        <v>20.628340000000001</v>
      </c>
      <c r="AI84">
        <v>0</v>
      </c>
      <c r="AJ84">
        <v>0</v>
      </c>
      <c r="AK84">
        <v>8.0974399999999971</v>
      </c>
      <c r="AL84">
        <v>0</v>
      </c>
      <c r="AM84">
        <v>1.6196399999999997</v>
      </c>
      <c r="AN84">
        <v>0.59302999999999995</v>
      </c>
      <c r="AO84">
        <v>9.0199200000000021E-2</v>
      </c>
      <c r="AP84">
        <v>1.5721062785249278</v>
      </c>
      <c r="AQ84">
        <v>19.098039999999997</v>
      </c>
      <c r="AR84">
        <v>3.3870000000000009</v>
      </c>
      <c r="AS84">
        <v>2.8889000000000005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803.31980496957021</v>
      </c>
      <c r="DN84">
        <v>27.586221172559078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4.6753631083250049</v>
      </c>
      <c r="L85">
        <v>578.50230562021954</v>
      </c>
      <c r="M85">
        <v>13.807170765341301</v>
      </c>
      <c r="N85">
        <v>28.227068112847032</v>
      </c>
      <c r="O85">
        <v>0</v>
      </c>
      <c r="P85">
        <v>27.151998597475455</v>
      </c>
      <c r="Q85">
        <v>3.0611180124223596</v>
      </c>
      <c r="R85">
        <v>10.300591497227357</v>
      </c>
      <c r="S85">
        <v>8.1001365346922771</v>
      </c>
      <c r="T85">
        <v>0</v>
      </c>
      <c r="U85">
        <v>25.703150393953614</v>
      </c>
      <c r="V85">
        <v>5.9725638297872337</v>
      </c>
      <c r="W85">
        <v>13.497012338425382</v>
      </c>
      <c r="X85">
        <v>30.170149347917548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5.674199999999999</v>
      </c>
      <c r="AE85">
        <v>5.0553983999999996</v>
      </c>
      <c r="AF85">
        <v>2.7225000000000001</v>
      </c>
      <c r="AG85">
        <v>6.1272868799999998</v>
      </c>
      <c r="AH85">
        <v>13.074300000000003</v>
      </c>
      <c r="AI85">
        <v>0</v>
      </c>
      <c r="AJ85">
        <v>0</v>
      </c>
      <c r="AK85">
        <v>8.0974399999999971</v>
      </c>
      <c r="AL85">
        <v>0</v>
      </c>
      <c r="AM85">
        <v>1.6196399999999997</v>
      </c>
      <c r="AN85">
        <v>0.59302999999999995</v>
      </c>
      <c r="AO85">
        <v>9.0199200000000021E-2</v>
      </c>
      <c r="AP85">
        <v>1.5721062785249278</v>
      </c>
      <c r="AQ85">
        <v>19.098039999999997</v>
      </c>
      <c r="AR85">
        <v>3.3870000000000009</v>
      </c>
      <c r="AS85">
        <v>2.8889000000000005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791.97217670016653</v>
      </c>
      <c r="DN85">
        <v>27.196492216992681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4.6753631083250049</v>
      </c>
      <c r="L86">
        <v>578.50230562021954</v>
      </c>
      <c r="M86">
        <v>13.807170765341301</v>
      </c>
      <c r="N86">
        <v>28.227068112847032</v>
      </c>
      <c r="O86">
        <v>0</v>
      </c>
      <c r="P86">
        <v>27.151998597475455</v>
      </c>
      <c r="Q86">
        <v>3.0611180124223596</v>
      </c>
      <c r="R86">
        <v>10.300591497227357</v>
      </c>
      <c r="S86">
        <v>8.1001365346922771</v>
      </c>
      <c r="T86">
        <v>0</v>
      </c>
      <c r="U86">
        <v>25.703150393953614</v>
      </c>
      <c r="V86">
        <v>5.9725638297872337</v>
      </c>
      <c r="W86">
        <v>13.497012338425382</v>
      </c>
      <c r="X86">
        <v>30.170149347917548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5.5120799999999992</v>
      </c>
      <c r="AE86">
        <v>5.0553983999999996</v>
      </c>
      <c r="AF86">
        <v>2.7225000000000001</v>
      </c>
      <c r="AG86">
        <v>6.1272868799999998</v>
      </c>
      <c r="AH86">
        <v>6.6824200000000005</v>
      </c>
      <c r="AI86">
        <v>0</v>
      </c>
      <c r="AJ86">
        <v>0</v>
      </c>
      <c r="AK86">
        <v>8.0974399999999971</v>
      </c>
      <c r="AL86">
        <v>0</v>
      </c>
      <c r="AM86">
        <v>0.97341999999999995</v>
      </c>
      <c r="AN86">
        <v>0.59302999999999995</v>
      </c>
      <c r="AO86">
        <v>9.0199200000000021E-2</v>
      </c>
      <c r="AP86">
        <v>1.5721062785249278</v>
      </c>
      <c r="AQ86">
        <v>19.098039999999997</v>
      </c>
      <c r="AR86">
        <v>3.3870000000000009</v>
      </c>
      <c r="AS86">
        <v>2.8889000000000005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785.01100414898178</v>
      </c>
      <c r="DN86">
        <v>26.957444768177375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4.6753631083250049</v>
      </c>
      <c r="L87">
        <v>500.00589545871804</v>
      </c>
      <c r="M87">
        <v>13.807170765341301</v>
      </c>
      <c r="N87">
        <v>28.227068112847032</v>
      </c>
      <c r="O87">
        <v>0</v>
      </c>
      <c r="P87">
        <v>27.151998597475455</v>
      </c>
      <c r="Q87">
        <v>2.823260869565217</v>
      </c>
      <c r="R87">
        <v>10.300591497227357</v>
      </c>
      <c r="S87">
        <v>4.0016805194805194</v>
      </c>
      <c r="T87">
        <v>0</v>
      </c>
      <c r="U87">
        <v>25.703150393953614</v>
      </c>
      <c r="V87">
        <v>5.9725638297872337</v>
      </c>
      <c r="W87">
        <v>13.497012338425382</v>
      </c>
      <c r="X87">
        <v>30.170149347917548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2.5128599999999999</v>
      </c>
      <c r="AE87">
        <v>5.0553983999999996</v>
      </c>
      <c r="AF87">
        <v>2.7225000000000001</v>
      </c>
      <c r="AG87">
        <v>6.1272868799999998</v>
      </c>
      <c r="AH87">
        <v>6.6824200000000005</v>
      </c>
      <c r="AI87">
        <v>0</v>
      </c>
      <c r="AJ87">
        <v>0</v>
      </c>
      <c r="AK87">
        <v>8.0974399999999971</v>
      </c>
      <c r="AL87">
        <v>0</v>
      </c>
      <c r="AM87">
        <v>0</v>
      </c>
      <c r="AN87">
        <v>0.59302999999999995</v>
      </c>
      <c r="AO87">
        <v>9.0199200000000021E-2</v>
      </c>
      <c r="AP87">
        <v>1.5721062785249278</v>
      </c>
      <c r="AQ87">
        <v>19.098039999999997</v>
      </c>
      <c r="AR87">
        <v>15.241500000000002</v>
      </c>
      <c r="AS87">
        <v>2.8889000000000005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712.54850911569804</v>
      </c>
      <c r="DN87">
        <v>24.469076481890585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4.6753631083250049</v>
      </c>
      <c r="L88">
        <v>400.00571002200968</v>
      </c>
      <c r="M88">
        <v>13.807170765341301</v>
      </c>
      <c r="N88">
        <v>28.227068112847032</v>
      </c>
      <c r="O88">
        <v>0</v>
      </c>
      <c r="P88">
        <v>27.151998597475455</v>
      </c>
      <c r="Q88">
        <v>1.323162660170524</v>
      </c>
      <c r="R88">
        <v>10.300591497227357</v>
      </c>
      <c r="S88">
        <v>4.0016805194805194</v>
      </c>
      <c r="T88">
        <v>0</v>
      </c>
      <c r="U88">
        <v>25.703150393953614</v>
      </c>
      <c r="V88">
        <v>5.9725638297872337</v>
      </c>
      <c r="W88">
        <v>13.497012338425382</v>
      </c>
      <c r="X88">
        <v>30.170149347917548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2.5128599999999999</v>
      </c>
      <c r="AE88">
        <v>5.0553983999999996</v>
      </c>
      <c r="AF88">
        <v>2.7225000000000001</v>
      </c>
      <c r="AG88">
        <v>6.1272868799999998</v>
      </c>
      <c r="AH88">
        <v>6.6824200000000005</v>
      </c>
      <c r="AI88">
        <v>0</v>
      </c>
      <c r="AJ88">
        <v>0</v>
      </c>
      <c r="AK88">
        <v>8.0974399999999971</v>
      </c>
      <c r="AL88">
        <v>0</v>
      </c>
      <c r="AM88">
        <v>0</v>
      </c>
      <c r="AN88">
        <v>0.59302999999999995</v>
      </c>
      <c r="AO88">
        <v>9.0199200000000021E-2</v>
      </c>
      <c r="AP88">
        <v>1.5721062785249278</v>
      </c>
      <c r="AQ88">
        <v>19.098039999999997</v>
      </c>
      <c r="AR88">
        <v>15.241500000000002</v>
      </c>
      <c r="AS88">
        <v>2.8889000000000005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614.41803493301654</v>
      </c>
      <c r="DN88">
        <v>21.099267018469067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4.6753631083250049</v>
      </c>
      <c r="L89">
        <v>352.44577359230829</v>
      </c>
      <c r="M89">
        <v>13.807170765341301</v>
      </c>
      <c r="N89">
        <v>28.227068112847032</v>
      </c>
      <c r="O89">
        <v>0</v>
      </c>
      <c r="P89">
        <v>27.151998597475455</v>
      </c>
      <c r="Q89">
        <v>0</v>
      </c>
      <c r="R89">
        <v>10.300591497227357</v>
      </c>
      <c r="S89">
        <v>4.0016805194805194</v>
      </c>
      <c r="T89">
        <v>0</v>
      </c>
      <c r="U89">
        <v>25.703150393953614</v>
      </c>
      <c r="V89">
        <v>5.9725638297872337</v>
      </c>
      <c r="W89">
        <v>13.497012338425382</v>
      </c>
      <c r="X89">
        <v>30.170149347917548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5.0553983999999996</v>
      </c>
      <c r="AF89">
        <v>2.7225000000000001</v>
      </c>
      <c r="AG89">
        <v>6.1272868799999998</v>
      </c>
      <c r="AH89">
        <v>6.6824200000000005</v>
      </c>
      <c r="AI89">
        <v>0</v>
      </c>
      <c r="AJ89">
        <v>0</v>
      </c>
      <c r="AK89">
        <v>8.0974399999999971</v>
      </c>
      <c r="AL89">
        <v>0</v>
      </c>
      <c r="AM89">
        <v>0</v>
      </c>
      <c r="AN89">
        <v>0.59302999999999995</v>
      </c>
      <c r="AO89">
        <v>0.36079680000000003</v>
      </c>
      <c r="AP89">
        <v>1.5721062785249278</v>
      </c>
      <c r="AQ89">
        <v>19.098039999999997</v>
      </c>
      <c r="AR89">
        <v>2.0322000000000005</v>
      </c>
      <c r="AS89">
        <v>2.8889000000000005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552.21928431568938</v>
      </c>
      <c r="DN89">
        <v>18.963356145924344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4.6753631083250049</v>
      </c>
      <c r="L90">
        <v>357.30723727688837</v>
      </c>
      <c r="M90">
        <v>13.807170765341301</v>
      </c>
      <c r="N90">
        <v>28.227068112847032</v>
      </c>
      <c r="O90">
        <v>0</v>
      </c>
      <c r="P90">
        <v>27.151998597475455</v>
      </c>
      <c r="Q90">
        <v>0</v>
      </c>
      <c r="R90">
        <v>10.300591497227357</v>
      </c>
      <c r="S90">
        <v>4.0016805194805194</v>
      </c>
      <c r="T90">
        <v>0</v>
      </c>
      <c r="U90">
        <v>25.703150393953614</v>
      </c>
      <c r="V90">
        <v>5.9725638297872337</v>
      </c>
      <c r="W90">
        <v>13.497012338425382</v>
      </c>
      <c r="X90">
        <v>30.170149347917548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5.0553983999999996</v>
      </c>
      <c r="AF90">
        <v>2.7225000000000001</v>
      </c>
      <c r="AG90">
        <v>6.1272868799999998</v>
      </c>
      <c r="AH90">
        <v>6.6824200000000005</v>
      </c>
      <c r="AI90">
        <v>0</v>
      </c>
      <c r="AJ90">
        <v>0</v>
      </c>
      <c r="AK90">
        <v>8.0974399999999971</v>
      </c>
      <c r="AL90">
        <v>0</v>
      </c>
      <c r="AM90">
        <v>0</v>
      </c>
      <c r="AN90">
        <v>0.59302999999999995</v>
      </c>
      <c r="AO90">
        <v>0.36079680000000003</v>
      </c>
      <c r="AP90">
        <v>1.5721062785249278</v>
      </c>
      <c r="AQ90">
        <v>14.32353</v>
      </c>
      <c r="AR90">
        <v>2.0322000000000005</v>
      </c>
      <c r="AS90">
        <v>2.8889000000000005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552.30335108021882</v>
      </c>
      <c r="DN90">
        <v>18.966243065974925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4.6753631083250049</v>
      </c>
      <c r="L91">
        <v>383.38537061334176</v>
      </c>
      <c r="M91">
        <v>13.807170765341301</v>
      </c>
      <c r="N91">
        <v>28.227068112847032</v>
      </c>
      <c r="O91">
        <v>0</v>
      </c>
      <c r="P91">
        <v>27.151998597475455</v>
      </c>
      <c r="Q91">
        <v>0</v>
      </c>
      <c r="R91">
        <v>10.300591497227357</v>
      </c>
      <c r="S91">
        <v>4.0016805194805194</v>
      </c>
      <c r="T91">
        <v>0</v>
      </c>
      <c r="U91">
        <v>25.703150393953614</v>
      </c>
      <c r="V91">
        <v>5.9725638297872337</v>
      </c>
      <c r="W91">
        <v>13.497012338425382</v>
      </c>
      <c r="X91">
        <v>30.170149347917548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5.0553983999999996</v>
      </c>
      <c r="AF91">
        <v>2.7225000000000001</v>
      </c>
      <c r="AG91">
        <v>6.1272868799999998</v>
      </c>
      <c r="AH91">
        <v>6.6824200000000005</v>
      </c>
      <c r="AI91">
        <v>0</v>
      </c>
      <c r="AJ91">
        <v>0</v>
      </c>
      <c r="AK91">
        <v>8.0974399999999971</v>
      </c>
      <c r="AL91">
        <v>0</v>
      </c>
      <c r="AM91">
        <v>0</v>
      </c>
      <c r="AN91">
        <v>0.59302999999999995</v>
      </c>
      <c r="AO91">
        <v>0.36079680000000003</v>
      </c>
      <c r="AP91">
        <v>1.5721062785249278</v>
      </c>
      <c r="AQ91">
        <v>14.304199999999994</v>
      </c>
      <c r="AR91">
        <v>2.0322000000000005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577.49700226876746</v>
      </c>
      <c r="DN91">
        <v>19.831395213879766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4.6753631083250049</v>
      </c>
      <c r="L92">
        <v>422.05452301749267</v>
      </c>
      <c r="M92">
        <v>13.807170765341301</v>
      </c>
      <c r="N92">
        <v>28.227068112847032</v>
      </c>
      <c r="O92">
        <v>0</v>
      </c>
      <c r="P92">
        <v>27.151998597475455</v>
      </c>
      <c r="Q92">
        <v>0</v>
      </c>
      <c r="R92">
        <v>10.300591497227357</v>
      </c>
      <c r="S92">
        <v>4.0016805194805194</v>
      </c>
      <c r="T92">
        <v>0</v>
      </c>
      <c r="U92">
        <v>25.703150393953614</v>
      </c>
      <c r="V92">
        <v>5.9725638297872337</v>
      </c>
      <c r="W92">
        <v>13.497012338425382</v>
      </c>
      <c r="X92">
        <v>30.170149347917548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5.0553983999999996</v>
      </c>
      <c r="AF92">
        <v>2.7225000000000001</v>
      </c>
      <c r="AG92">
        <v>6.1272868799999998</v>
      </c>
      <c r="AH92">
        <v>6.6824200000000005</v>
      </c>
      <c r="AI92">
        <v>0</v>
      </c>
      <c r="AJ92">
        <v>0</v>
      </c>
      <c r="AK92">
        <v>8.0974399999999971</v>
      </c>
      <c r="AL92">
        <v>0</v>
      </c>
      <c r="AM92">
        <v>0</v>
      </c>
      <c r="AN92">
        <v>0.59302999999999995</v>
      </c>
      <c r="AO92">
        <v>0.36079680000000003</v>
      </c>
      <c r="AP92">
        <v>1.5721062785249278</v>
      </c>
      <c r="AQ92">
        <v>14.304199999999994</v>
      </c>
      <c r="AR92">
        <v>2.0322000000000005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614.8823388171603</v>
      </c>
      <c r="DN92">
        <v>21.115211069637773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4.6753631083250049</v>
      </c>
      <c r="L93">
        <v>383.38537061334176</v>
      </c>
      <c r="M93">
        <v>13.807170765341301</v>
      </c>
      <c r="N93">
        <v>28.227068112847032</v>
      </c>
      <c r="O93">
        <v>0</v>
      </c>
      <c r="P93">
        <v>27.151998597475455</v>
      </c>
      <c r="Q93">
        <v>0</v>
      </c>
      <c r="R93">
        <v>10.300591497227357</v>
      </c>
      <c r="S93">
        <v>4.0016805194805194</v>
      </c>
      <c r="T93">
        <v>0</v>
      </c>
      <c r="U93">
        <v>25.703150393953614</v>
      </c>
      <c r="V93">
        <v>5.9693886230728337</v>
      </c>
      <c r="W93">
        <v>13.497012338425382</v>
      </c>
      <c r="X93">
        <v>30.170149347917548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5.0553983999999996</v>
      </c>
      <c r="AF93">
        <v>2.7225000000000001</v>
      </c>
      <c r="AG93">
        <v>6.1272868799999998</v>
      </c>
      <c r="AH93">
        <v>6.6824200000000005</v>
      </c>
      <c r="AI93">
        <v>0</v>
      </c>
      <c r="AJ93">
        <v>0</v>
      </c>
      <c r="AK93">
        <v>8.0974399999999971</v>
      </c>
      <c r="AL93">
        <v>0</v>
      </c>
      <c r="AM93">
        <v>0</v>
      </c>
      <c r="AN93">
        <v>0.59302999999999995</v>
      </c>
      <c r="AO93">
        <v>0.27059760000000005</v>
      </c>
      <c r="AP93">
        <v>1.5721062785249278</v>
      </c>
      <c r="AQ93">
        <v>9.5490199999999987</v>
      </c>
      <c r="AR93">
        <v>2.0322000000000005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572.80942005244617</v>
      </c>
      <c r="DN93">
        <v>19.670423023486695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4.6753631083250049</v>
      </c>
      <c r="L94">
        <v>383.38537061334176</v>
      </c>
      <c r="M94">
        <v>13.807170765341301</v>
      </c>
      <c r="N94">
        <v>28.227068112847032</v>
      </c>
      <c r="O94">
        <v>0</v>
      </c>
      <c r="P94">
        <v>27.151998597475455</v>
      </c>
      <c r="Q94">
        <v>0</v>
      </c>
      <c r="R94">
        <v>10.300591497227357</v>
      </c>
      <c r="S94">
        <v>4.0016805194805194</v>
      </c>
      <c r="T94">
        <v>0</v>
      </c>
      <c r="U94">
        <v>25.703150393953614</v>
      </c>
      <c r="V94">
        <v>5.9693886230728337</v>
      </c>
      <c r="W94">
        <v>13.497012338425382</v>
      </c>
      <c r="X94">
        <v>30.170149347917548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5.0553983999999996</v>
      </c>
      <c r="AF94">
        <v>2.7225000000000001</v>
      </c>
      <c r="AG94">
        <v>6.1272868799999998</v>
      </c>
      <c r="AH94">
        <v>6.6824200000000005</v>
      </c>
      <c r="AI94">
        <v>0</v>
      </c>
      <c r="AJ94">
        <v>0</v>
      </c>
      <c r="AK94">
        <v>8.0974399999999971</v>
      </c>
      <c r="AL94">
        <v>0</v>
      </c>
      <c r="AM94">
        <v>0</v>
      </c>
      <c r="AN94">
        <v>0.59302999999999995</v>
      </c>
      <c r="AO94">
        <v>0.27059760000000005</v>
      </c>
      <c r="AP94">
        <v>1.5721062785249278</v>
      </c>
      <c r="AQ94">
        <v>9.5490199999999987</v>
      </c>
      <c r="AR94">
        <v>2.0322000000000005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572.80942005244617</v>
      </c>
      <c r="DN94">
        <v>19.670423023486695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4.6753631083250049</v>
      </c>
      <c r="L95">
        <v>327.54163054163683</v>
      </c>
      <c r="M95">
        <v>13.807170765341301</v>
      </c>
      <c r="N95">
        <v>28.227068112847032</v>
      </c>
      <c r="O95">
        <v>0</v>
      </c>
      <c r="P95">
        <v>27.151998597475455</v>
      </c>
      <c r="Q95">
        <v>0.55845083643122684</v>
      </c>
      <c r="R95">
        <v>10.300591497227357</v>
      </c>
      <c r="S95">
        <v>4.0020714285714281</v>
      </c>
      <c r="T95">
        <v>0</v>
      </c>
      <c r="U95">
        <v>25.703150393953614</v>
      </c>
      <c r="V95">
        <v>5.9693886230728337</v>
      </c>
      <c r="W95">
        <v>13.497012338425382</v>
      </c>
      <c r="X95">
        <v>30.170149347917548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5.0553983999999996</v>
      </c>
      <c r="AF95">
        <v>2.7225000000000001</v>
      </c>
      <c r="AG95">
        <v>6.1272868799999998</v>
      </c>
      <c r="AH95">
        <v>6.6824200000000005</v>
      </c>
      <c r="AI95">
        <v>0</v>
      </c>
      <c r="AJ95">
        <v>0</v>
      </c>
      <c r="AK95">
        <v>8.0974399999999971</v>
      </c>
      <c r="AL95">
        <v>0</v>
      </c>
      <c r="AM95">
        <v>0</v>
      </c>
      <c r="AN95">
        <v>0.59302999999999995</v>
      </c>
      <c r="AO95">
        <v>0.27059760000000005</v>
      </c>
      <c r="AP95">
        <v>1.5721062785249278</v>
      </c>
      <c r="AQ95">
        <v>9.5490199999999987</v>
      </c>
      <c r="AR95">
        <v>2.0322000000000005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519.35998002484064</v>
      </c>
      <c r="DN95">
        <v>17.834964724909522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4.6753631083250049</v>
      </c>
      <c r="L96">
        <v>318.00501552646142</v>
      </c>
      <c r="M96">
        <v>13.807170765341301</v>
      </c>
      <c r="N96">
        <v>28.227068112847032</v>
      </c>
      <c r="O96">
        <v>0</v>
      </c>
      <c r="P96">
        <v>27.151998597475455</v>
      </c>
      <c r="Q96">
        <v>0</v>
      </c>
      <c r="R96">
        <v>10.300591497227357</v>
      </c>
      <c r="S96">
        <v>4.0020714285714281</v>
      </c>
      <c r="T96">
        <v>0</v>
      </c>
      <c r="U96">
        <v>25.703150393953614</v>
      </c>
      <c r="V96">
        <v>5.9693886230728337</v>
      </c>
      <c r="W96">
        <v>13.497012338425382</v>
      </c>
      <c r="X96">
        <v>30.170149347917548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5.0553983999999996</v>
      </c>
      <c r="AF96">
        <v>2.7225000000000001</v>
      </c>
      <c r="AG96">
        <v>6.1272868799999998</v>
      </c>
      <c r="AH96">
        <v>6.6824200000000005</v>
      </c>
      <c r="AI96">
        <v>0</v>
      </c>
      <c r="AJ96">
        <v>0</v>
      </c>
      <c r="AK96">
        <v>8.0974399999999971</v>
      </c>
      <c r="AL96">
        <v>0</v>
      </c>
      <c r="AM96">
        <v>0</v>
      </c>
      <c r="AN96">
        <v>0.59302999999999995</v>
      </c>
      <c r="AO96">
        <v>0.27059760000000005</v>
      </c>
      <c r="AP96">
        <v>1.5721062785249278</v>
      </c>
      <c r="AQ96">
        <v>9.5490199999999987</v>
      </c>
      <c r="AR96">
        <v>2.0322000000000005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509.60007067182943</v>
      </c>
      <c r="DN96">
        <v>17.49980822631397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4.6753631083250049</v>
      </c>
      <c r="L97">
        <v>318.00501552646142</v>
      </c>
      <c r="M97">
        <v>13.807170765341301</v>
      </c>
      <c r="N97">
        <v>28.227068112847032</v>
      </c>
      <c r="O97">
        <v>0</v>
      </c>
      <c r="P97">
        <v>27.151998597475455</v>
      </c>
      <c r="Q97">
        <v>0</v>
      </c>
      <c r="R97">
        <v>10.300591497227357</v>
      </c>
      <c r="S97">
        <v>4.0020714285714281</v>
      </c>
      <c r="T97">
        <v>0</v>
      </c>
      <c r="U97">
        <v>25.703150393953614</v>
      </c>
      <c r="V97">
        <v>5.9693886230728337</v>
      </c>
      <c r="W97">
        <v>13.497012338425382</v>
      </c>
      <c r="X97">
        <v>30.170149347917548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5.0553983999999996</v>
      </c>
      <c r="AF97">
        <v>2.7225000000000001</v>
      </c>
      <c r="AG97">
        <v>6.1272868799999998</v>
      </c>
      <c r="AH97">
        <v>6.6824200000000005</v>
      </c>
      <c r="AI97">
        <v>0</v>
      </c>
      <c r="AJ97">
        <v>0</v>
      </c>
      <c r="AK97">
        <v>8.0974399999999971</v>
      </c>
      <c r="AL97">
        <v>0</v>
      </c>
      <c r="AM97">
        <v>0</v>
      </c>
      <c r="AN97">
        <v>0.59302999999999995</v>
      </c>
      <c r="AO97">
        <v>0.27059760000000005</v>
      </c>
      <c r="AP97">
        <v>1.5721062785249278</v>
      </c>
      <c r="AQ97">
        <v>9.5490199999999987</v>
      </c>
      <c r="AR97">
        <v>2.0322000000000005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509.60007067182943</v>
      </c>
      <c r="DN97">
        <v>17.49980822631397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4.6753631083250049</v>
      </c>
      <c r="L98">
        <v>318.00501552646142</v>
      </c>
      <c r="M98">
        <v>13.807170765341301</v>
      </c>
      <c r="N98">
        <v>28.227068112847032</v>
      </c>
      <c r="O98">
        <v>0</v>
      </c>
      <c r="P98">
        <v>27.151998597475455</v>
      </c>
      <c r="Q98">
        <v>0</v>
      </c>
      <c r="R98">
        <v>10.300591497227357</v>
      </c>
      <c r="S98">
        <v>4.0020714285714281</v>
      </c>
      <c r="T98">
        <v>0</v>
      </c>
      <c r="U98">
        <v>25.703150393953614</v>
      </c>
      <c r="V98">
        <v>5.9693886230728337</v>
      </c>
      <c r="W98">
        <v>13.497012338425382</v>
      </c>
      <c r="X98">
        <v>30.170149347917548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5.0553983999999996</v>
      </c>
      <c r="AF98">
        <v>2.7225000000000001</v>
      </c>
      <c r="AG98">
        <v>6.1272868799999998</v>
      </c>
      <c r="AH98">
        <v>6.6824200000000005</v>
      </c>
      <c r="AI98">
        <v>0</v>
      </c>
      <c r="AJ98">
        <v>0</v>
      </c>
      <c r="AK98">
        <v>8.0974399999999971</v>
      </c>
      <c r="AL98">
        <v>0</v>
      </c>
      <c r="AM98">
        <v>0</v>
      </c>
      <c r="AN98">
        <v>0.59302999999999995</v>
      </c>
      <c r="AO98">
        <v>0.27059760000000005</v>
      </c>
      <c r="AP98">
        <v>1.5721062785249278</v>
      </c>
      <c r="AQ98">
        <v>9.5490199999999987</v>
      </c>
      <c r="AR98">
        <v>2.0322000000000005</v>
      </c>
      <c r="AS98">
        <v>3.7143000000000002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510.39806717093734</v>
      </c>
      <c r="DN98">
        <v>17.52721172720603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0.10636713933112651</v>
      </c>
      <c r="L99">
        <f t="shared" si="2"/>
        <v>10.648933289623269</v>
      </c>
      <c r="M99">
        <f t="shared" si="2"/>
        <v>0.56927856994747938</v>
      </c>
      <c r="N99">
        <f t="shared" si="2"/>
        <v>0.62235716568885968</v>
      </c>
      <c r="O99">
        <f t="shared" si="2"/>
        <v>0</v>
      </c>
      <c r="P99">
        <f t="shared" si="2"/>
        <v>0.65164796633941191</v>
      </c>
      <c r="Q99">
        <f t="shared" si="2"/>
        <v>3.0920985930591116E-2</v>
      </c>
      <c r="R99">
        <f t="shared" si="2"/>
        <v>0.24099066300279495</v>
      </c>
      <c r="S99">
        <f t="shared" si="2"/>
        <v>0.1355671887246134</v>
      </c>
      <c r="T99">
        <f t="shared" si="2"/>
        <v>0</v>
      </c>
      <c r="U99">
        <f t="shared" si="2"/>
        <v>0.61687560945488729</v>
      </c>
      <c r="V99">
        <f t="shared" si="2"/>
        <v>0.14436958328497226</v>
      </c>
      <c r="W99">
        <f t="shared" si="2"/>
        <v>0.31182798669068001</v>
      </c>
      <c r="X99">
        <f t="shared" si="2"/>
        <v>0.72408358435002151</v>
      </c>
      <c r="Y99">
        <f t="shared" si="2"/>
        <v>0</v>
      </c>
      <c r="Z99">
        <f t="shared" si="2"/>
        <v>2.035665E-2</v>
      </c>
      <c r="AA99">
        <f t="shared" si="2"/>
        <v>4.1207083608617162E-2</v>
      </c>
      <c r="AB99">
        <f t="shared" si="2"/>
        <v>5.9356124999999989E-2</v>
      </c>
      <c r="AC99">
        <f t="shared" si="2"/>
        <v>1.4858320999999994E-2</v>
      </c>
      <c r="AD99">
        <f t="shared" si="2"/>
        <v>5.3296949999999975E-2</v>
      </c>
      <c r="AE99">
        <f t="shared" si="2"/>
        <v>0.17693894399999976</v>
      </c>
      <c r="AF99">
        <f t="shared" si="2"/>
        <v>0.10127700000000006</v>
      </c>
      <c r="AG99">
        <f t="shared" si="2"/>
        <v>0.14705488511999992</v>
      </c>
      <c r="AH99">
        <f t="shared" si="2"/>
        <v>0.30216160000000042</v>
      </c>
      <c r="AI99">
        <f t="shared" si="2"/>
        <v>2.9203990199999995E-2</v>
      </c>
      <c r="AJ99">
        <f t="shared" si="2"/>
        <v>0</v>
      </c>
      <c r="AK99">
        <f t="shared" si="2"/>
        <v>0.19433856000000008</v>
      </c>
      <c r="AL99">
        <f t="shared" si="2"/>
        <v>0</v>
      </c>
      <c r="AM99">
        <f t="shared" si="2"/>
        <v>2.0453271999999998E-2</v>
      </c>
      <c r="AN99">
        <f t="shared" si="2"/>
        <v>1.4232719999999982E-2</v>
      </c>
      <c r="AO99">
        <f t="shared" si="2"/>
        <v>7.9826291999999886E-3</v>
      </c>
      <c r="AP99">
        <f t="shared" si="2"/>
        <v>4.5363519693406379E-2</v>
      </c>
      <c r="AQ99">
        <f t="shared" si="2"/>
        <v>0.20141859999999992</v>
      </c>
      <c r="AR99">
        <f t="shared" si="2"/>
        <v>9.365054999999993E-2</v>
      </c>
      <c r="AS99">
        <f t="shared" si="2"/>
        <v>8.3899020915923203E-2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15.879153269175555</v>
      </c>
      <c r="DN99">
        <f t="shared" si="3"/>
        <v>0.53111688393110124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70.58</v>
      </c>
      <c r="DN3">
        <v>2.4200000000000017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70.08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67.75</v>
      </c>
      <c r="DN4">
        <v>2.3299999999999983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65.739999999999995</v>
      </c>
      <c r="DN5">
        <v>2.2600000000000051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63.81</v>
      </c>
      <c r="DN6">
        <v>2.1899999999999977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61.88</v>
      </c>
      <c r="DN7">
        <v>2.1199999999999974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61.88</v>
      </c>
      <c r="DN8">
        <v>2.1199999999999974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59.94</v>
      </c>
      <c r="DN9">
        <v>2.0600000000000023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60.91</v>
      </c>
      <c r="DN10">
        <v>2.0900000000000034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59.94</v>
      </c>
      <c r="DN11">
        <v>2.0600000000000023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59.94</v>
      </c>
      <c r="DN12">
        <v>2.0600000000000023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59.94</v>
      </c>
      <c r="DN13">
        <v>2.0600000000000023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58.97</v>
      </c>
      <c r="DN14">
        <v>2.0300000000000011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58.97</v>
      </c>
      <c r="DN15">
        <v>2.0300000000000011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58.01</v>
      </c>
      <c r="DN16">
        <v>1.990000000000002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58.01</v>
      </c>
      <c r="DN17">
        <v>1.990000000000002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58.97</v>
      </c>
      <c r="DN18">
        <v>2.0300000000000011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58.01</v>
      </c>
      <c r="DN19">
        <v>1.990000000000002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58.01</v>
      </c>
      <c r="DN20">
        <v>1.990000000000002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58.01</v>
      </c>
      <c r="DN21">
        <v>1.990000000000002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59.94</v>
      </c>
      <c r="DN22">
        <v>2.0600000000000023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60.91</v>
      </c>
      <c r="DN23">
        <v>2.0900000000000034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60.91</v>
      </c>
      <c r="DN24">
        <v>2.0900000000000034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63.81</v>
      </c>
      <c r="DN25">
        <v>2.1899999999999977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65.739999999999995</v>
      </c>
      <c r="DN26">
        <v>2.2600000000000051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70.58</v>
      </c>
      <c r="DN27">
        <v>2.4200000000000017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73.48</v>
      </c>
      <c r="DN28">
        <v>2.519999999999996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76.38</v>
      </c>
      <c r="DN29">
        <v>2.6200000000000045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81.209999999999994</v>
      </c>
      <c r="DN30">
        <v>2.7900000000000063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84.11</v>
      </c>
      <c r="DN31">
        <v>2.8900000000000006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88.95</v>
      </c>
      <c r="DN32">
        <v>3.0499999999999972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95.71</v>
      </c>
      <c r="DN33">
        <v>3.2900000000000063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103.99999999999999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100.55</v>
      </c>
      <c r="DN34">
        <v>3.4499999999999886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114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110.22</v>
      </c>
      <c r="DN35">
        <v>3.7800000000000011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123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118.92</v>
      </c>
      <c r="DN36">
        <v>4.0799999999999983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118.92</v>
      </c>
      <c r="DN37">
        <v>4.0799999999999983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135.35</v>
      </c>
      <c r="DN38">
        <v>4.6500000000000057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122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117.95</v>
      </c>
      <c r="DN39">
        <v>4.0499999999999972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125.68</v>
      </c>
      <c r="DN40">
        <v>4.3199999999999932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129.55000000000001</v>
      </c>
      <c r="DN41">
        <v>4.4499999999999886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133.41999999999999</v>
      </c>
      <c r="DN42">
        <v>4.5800000000000125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135.35</v>
      </c>
      <c r="DN43">
        <v>4.6500000000000057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135.35</v>
      </c>
      <c r="DN44">
        <v>4.6500000000000057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135.35</v>
      </c>
      <c r="DN45">
        <v>4.6500000000000057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135.35</v>
      </c>
      <c r="DN46">
        <v>4.6500000000000057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135.35</v>
      </c>
      <c r="DN47">
        <v>4.6500000000000057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135.35</v>
      </c>
      <c r="DN48">
        <v>4.6500000000000057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135.35</v>
      </c>
      <c r="DN49">
        <v>4.6500000000000057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135.35</v>
      </c>
      <c r="DN50">
        <v>4.6500000000000057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135.35</v>
      </c>
      <c r="DN51">
        <v>4.6500000000000057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135.35</v>
      </c>
      <c r="DN52">
        <v>4.6500000000000057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135.35</v>
      </c>
      <c r="DN53">
        <v>4.6500000000000057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135.35</v>
      </c>
      <c r="DN54">
        <v>4.6500000000000057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135.35</v>
      </c>
      <c r="DN55">
        <v>4.6500000000000057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135.35</v>
      </c>
      <c r="DN56">
        <v>4.6500000000000057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135.35</v>
      </c>
      <c r="DN57">
        <v>4.6500000000000057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135.35</v>
      </c>
      <c r="DN58">
        <v>4.6500000000000057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135.35</v>
      </c>
      <c r="DN59">
        <v>4.6500000000000057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135.35</v>
      </c>
      <c r="DN60">
        <v>4.6500000000000057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135.35</v>
      </c>
      <c r="DN61">
        <v>4.6500000000000057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135.35</v>
      </c>
      <c r="DN62">
        <v>4.6500000000000057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135.35</v>
      </c>
      <c r="DN63">
        <v>4.6500000000000057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135.35</v>
      </c>
      <c r="DN64">
        <v>4.6500000000000057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135.35</v>
      </c>
      <c r="DN65">
        <v>4.6500000000000057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135.35</v>
      </c>
      <c r="DN66">
        <v>4.6500000000000057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135.35</v>
      </c>
      <c r="DN67">
        <v>4.6500000000000057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135.35</v>
      </c>
      <c r="DN68">
        <v>4.6500000000000057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135.35</v>
      </c>
      <c r="DN69">
        <v>4.6500000000000057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135.35</v>
      </c>
      <c r="DN70">
        <v>4.6500000000000057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135.35</v>
      </c>
      <c r="DN71">
        <v>4.6500000000000057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135.35</v>
      </c>
      <c r="DN72">
        <v>4.6500000000000057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135.35</v>
      </c>
      <c r="DN73">
        <v>4.6500000000000057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135.35</v>
      </c>
      <c r="DN74">
        <v>4.6500000000000057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135.35</v>
      </c>
      <c r="DN75">
        <v>4.6500000000000057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135.35</v>
      </c>
      <c r="DN76">
        <v>4.6500000000000057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135.35</v>
      </c>
      <c r="DN77">
        <v>4.6500000000000057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135.35</v>
      </c>
      <c r="DN78">
        <v>4.6500000000000057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135.35</v>
      </c>
      <c r="DN79">
        <v>4.6500000000000057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135.35</v>
      </c>
      <c r="DN80">
        <v>4.6500000000000057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115.05</v>
      </c>
      <c r="DN81">
        <v>3.9500000000000028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111.18</v>
      </c>
      <c r="DN82">
        <v>3.8199999999999932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107.31</v>
      </c>
      <c r="DN83">
        <v>3.6899999999999977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103.45</v>
      </c>
      <c r="DN84">
        <v>3.5499999999999972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103.99999999999999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100.55</v>
      </c>
      <c r="DN85">
        <v>3.4499999999999886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96.68</v>
      </c>
      <c r="DN86">
        <v>3.3199999999999932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93.78</v>
      </c>
      <c r="DN87">
        <v>3.2199999999999989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91.85</v>
      </c>
      <c r="DN88">
        <v>3.1500000000000057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89.91</v>
      </c>
      <c r="DN89">
        <v>3.0900000000000034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87.98</v>
      </c>
      <c r="DN90">
        <v>3.019999999999996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85.08</v>
      </c>
      <c r="DN91">
        <v>2.9200000000000017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82.18</v>
      </c>
      <c r="DN92">
        <v>2.8199999999999932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81.209999999999994</v>
      </c>
      <c r="DN93">
        <v>2.7900000000000063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78.31</v>
      </c>
      <c r="DN94">
        <v>2.6899999999999977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76.38</v>
      </c>
      <c r="DN95">
        <v>2.6200000000000045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73.48</v>
      </c>
      <c r="DN96">
        <v>2.519999999999996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72.510000000000005</v>
      </c>
      <c r="DN97">
        <v>2.4899999999999949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70.58</v>
      </c>
      <c r="DN98">
        <v>2.4200000000000017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2.55802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2.4730825000000016</v>
      </c>
      <c r="DN99">
        <f t="shared" si="3"/>
        <v>8.4937500000000041E-2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19.40024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18.756152</v>
      </c>
      <c r="DN3">
        <v>0.64408799999999999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18.173238999999999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17.569887000000001</v>
      </c>
      <c r="DN4">
        <v>0.60335199999999745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17.914237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17.319483999999999</v>
      </c>
      <c r="DN5">
        <v>0.59475300000000075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15.254013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14.747579999999999</v>
      </c>
      <c r="DN6">
        <v>0.50643300000000124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15.344137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14.834712</v>
      </c>
      <c r="DN7">
        <v>0.50942500000000024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14.882982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14.388866999999999</v>
      </c>
      <c r="DN8">
        <v>0.49411500000000075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14.935241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14.439391000000001</v>
      </c>
      <c r="DN9">
        <v>0.49584999999999901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16.811782000000001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16.253630999999999</v>
      </c>
      <c r="DN10">
        <v>0.55815100000000228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15.065315999999999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14.565148000000001</v>
      </c>
      <c r="DN11">
        <v>0.50016799999999861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13.866687000000001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13.406313000000001</v>
      </c>
      <c r="DN12">
        <v>0.46037399999999984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16.284701999999999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15.74405</v>
      </c>
      <c r="DN13">
        <v>0.54065199999999969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15.020254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14.521582</v>
      </c>
      <c r="DN14">
        <v>0.49867199999999912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17.249154999999998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16.676483000000001</v>
      </c>
      <c r="DN15">
        <v>0.57267199999999718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16.925063000000002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16.363150999999998</v>
      </c>
      <c r="DN16">
        <v>0.56191200000000308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17.023636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16.458451</v>
      </c>
      <c r="DN17">
        <v>0.5651849999999996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16.438873000000001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15.893102000000001</v>
      </c>
      <c r="DN18">
        <v>0.54577100000000023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18.176264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17.572811999999999</v>
      </c>
      <c r="DN19">
        <v>0.60345200000000077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19.998602000000002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19.334648000000001</v>
      </c>
      <c r="DN20">
        <v>0.66395400000000038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19.336023000000001</v>
      </c>
      <c r="DN21">
        <v>0.66400099999999895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19.336023000000001</v>
      </c>
      <c r="DN22">
        <v>0.66400099999999895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19.336023000000001</v>
      </c>
      <c r="DN23">
        <v>0.66400099999999895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19.336023000000001</v>
      </c>
      <c r="DN24">
        <v>0.66400099999999895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19.336023000000001</v>
      </c>
      <c r="DN25">
        <v>0.66400099999999895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19.336023000000001</v>
      </c>
      <c r="DN26">
        <v>0.66400099999999895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19.336023000000001</v>
      </c>
      <c r="DN27">
        <v>0.66400099999999895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19.336023000000001</v>
      </c>
      <c r="DN28">
        <v>0.66400099999999895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19.336023000000001</v>
      </c>
      <c r="DN29">
        <v>0.66400099999999895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19.336023000000001</v>
      </c>
      <c r="DN30">
        <v>0.66400099999999895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19.336023000000001</v>
      </c>
      <c r="DN31">
        <v>0.66400099999999895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19.336023000000001</v>
      </c>
      <c r="DN32">
        <v>0.66400099999999895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19.336023000000001</v>
      </c>
      <c r="DN33">
        <v>0.66400099999999895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19.336023000000001</v>
      </c>
      <c r="DN34">
        <v>0.66400099999999895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19.336023000000001</v>
      </c>
      <c r="DN35">
        <v>0.66400099999999895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19.336023000000001</v>
      </c>
      <c r="DN36">
        <v>0.66400099999999895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19.336023000000001</v>
      </c>
      <c r="DN37">
        <v>0.66400099999999895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19.336023000000001</v>
      </c>
      <c r="DN38">
        <v>0.66400099999999895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19.336023000000001</v>
      </c>
      <c r="DN39">
        <v>0.66400099999999895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19.336023000000001</v>
      </c>
      <c r="DN40">
        <v>0.66400099999999895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19.336023000000001</v>
      </c>
      <c r="DN41">
        <v>0.66400099999999895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18.425460999999999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17.813735999999999</v>
      </c>
      <c r="DN42">
        <v>0.61172499999999985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19.336023000000001</v>
      </c>
      <c r="DN43">
        <v>0.66400099999999895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19.336023000000001</v>
      </c>
      <c r="DN44">
        <v>0.66400099999999895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17.881066000000001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17.287414999999999</v>
      </c>
      <c r="DN45">
        <v>0.59365100000000126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19.336023000000001</v>
      </c>
      <c r="DN46">
        <v>0.66400099999999895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19.087622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18.453913</v>
      </c>
      <c r="DN47">
        <v>0.63370899999999963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19.336023000000001</v>
      </c>
      <c r="DN48">
        <v>0.66400099999999895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19.658721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19.006050999999999</v>
      </c>
      <c r="DN49">
        <v>0.65267000000000053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19.999918999999998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19.335922</v>
      </c>
      <c r="DN50">
        <v>0.66399699999999839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19.336023000000001</v>
      </c>
      <c r="DN51">
        <v>0.66400099999999895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19.336023000000001</v>
      </c>
      <c r="DN52">
        <v>0.66400099999999895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19.336023000000001</v>
      </c>
      <c r="DN53">
        <v>0.66400099999999895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19.336023000000001</v>
      </c>
      <c r="DN54">
        <v>0.66400099999999895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19.336023000000001</v>
      </c>
      <c r="DN55">
        <v>0.66400099999999895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19.336023000000001</v>
      </c>
      <c r="DN56">
        <v>0.66400099999999895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19.336023000000001</v>
      </c>
      <c r="DN57">
        <v>0.66400099999999895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19.336023000000001</v>
      </c>
      <c r="DN58">
        <v>0.66400099999999895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19.336023000000001</v>
      </c>
      <c r="DN59">
        <v>0.66400099999999895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19.336023000000001</v>
      </c>
      <c r="DN60">
        <v>0.66400099999999895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19.336023000000001</v>
      </c>
      <c r="DN61">
        <v>0.66400099999999895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19.336023000000001</v>
      </c>
      <c r="DN62">
        <v>0.66400099999999895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19.336023000000001</v>
      </c>
      <c r="DN63">
        <v>0.66400099999999895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19.336023000000001</v>
      </c>
      <c r="DN64">
        <v>0.66400099999999895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19.336023000000001</v>
      </c>
      <c r="DN65">
        <v>0.66400099999999895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19.336023000000001</v>
      </c>
      <c r="DN66">
        <v>0.66400099999999895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19.336023000000001</v>
      </c>
      <c r="DN67">
        <v>0.66400099999999895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19.336023000000001</v>
      </c>
      <c r="DN68">
        <v>0.66400099999999895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19.336023000000001</v>
      </c>
      <c r="DN69">
        <v>0.66400099999999895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19.336023000000001</v>
      </c>
      <c r="DN70">
        <v>0.66400099999999895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19.336023000000001</v>
      </c>
      <c r="DN71">
        <v>0.66400099999999895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19.336023000000001</v>
      </c>
      <c r="DN72">
        <v>0.66400099999999895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19.336023000000001</v>
      </c>
      <c r="DN73">
        <v>0.66400099999999895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19.336023000000001</v>
      </c>
      <c r="DN74">
        <v>0.66400099999999895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19.336023000000001</v>
      </c>
      <c r="DN75">
        <v>0.66400099999999895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19.336023000000001</v>
      </c>
      <c r="DN76">
        <v>0.66400099999999895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19.336023000000001</v>
      </c>
      <c r="DN77">
        <v>0.66400099999999895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19.336023000000001</v>
      </c>
      <c r="DN78">
        <v>0.66400099999999895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19.336023000000001</v>
      </c>
      <c r="DN79">
        <v>0.66400099999999895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19.336023000000001</v>
      </c>
      <c r="DN80">
        <v>0.66400099999999895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19.336023000000001</v>
      </c>
      <c r="DN81">
        <v>0.66400099999999895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19.336023000000001</v>
      </c>
      <c r="DN82">
        <v>0.66400099999999895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19.336023000000001</v>
      </c>
      <c r="DN83">
        <v>0.66400099999999895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19.336023000000001</v>
      </c>
      <c r="DN84">
        <v>0.66400099999999895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19.336023000000001</v>
      </c>
      <c r="DN85">
        <v>0.66400099999999895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19.336023000000001</v>
      </c>
      <c r="DN86">
        <v>0.66400099999999895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19.336023000000001</v>
      </c>
      <c r="DN87">
        <v>0.66400099999999895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19.336023000000001</v>
      </c>
      <c r="DN88">
        <v>0.66400099999999895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19.336023000000001</v>
      </c>
      <c r="DN89">
        <v>0.66400099999999895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19.336023000000001</v>
      </c>
      <c r="DN90">
        <v>0.66400099999999895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19.336023000000001</v>
      </c>
      <c r="DN91">
        <v>0.66400099999999895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19.336023000000001</v>
      </c>
      <c r="DN92">
        <v>0.66400099999999895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19.336023000000001</v>
      </c>
      <c r="DN93">
        <v>0.66400099999999895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19.336023000000001</v>
      </c>
      <c r="DN94">
        <v>0.66400099999999895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19.336023000000001</v>
      </c>
      <c r="DN95">
        <v>0.66400099999999895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19.336023000000001</v>
      </c>
      <c r="DN96">
        <v>0.66400099999999895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19.336023000000001</v>
      </c>
      <c r="DN97">
        <v>0.66400099999999895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19.336023000000001</v>
      </c>
      <c r="DN98">
        <v>0.66400099999999895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0.46345474099999967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0.44806804000000044</v>
      </c>
      <c r="DN99">
        <f t="shared" si="3"/>
        <v>1.538670099999998E-2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49.98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49.98</v>
      </c>
      <c r="H3" s="8">
        <v>441.87</v>
      </c>
      <c r="I3" s="8">
        <v>431.4</v>
      </c>
    </row>
    <row r="4" spans="1:9">
      <c r="A4" s="8" t="s">
        <v>46</v>
      </c>
      <c r="B4" s="8">
        <v>50.01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50.01</v>
      </c>
      <c r="H4" s="8">
        <v>441.87</v>
      </c>
      <c r="I4" s="8">
        <v>424.04</v>
      </c>
    </row>
    <row r="5" spans="1:9">
      <c r="A5" s="8" t="s">
        <v>47</v>
      </c>
      <c r="B5" s="8">
        <v>49.97</v>
      </c>
      <c r="C5" s="8">
        <f t="shared" si="0"/>
        <v>1</v>
      </c>
      <c r="D5" s="8">
        <f t="shared" si="1"/>
        <v>0</v>
      </c>
      <c r="F5" s="8">
        <f t="shared" si="2"/>
        <v>49.97</v>
      </c>
      <c r="H5" s="8">
        <v>540.05999999999995</v>
      </c>
      <c r="I5" s="8">
        <v>416.48</v>
      </c>
    </row>
    <row r="6" spans="1:9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  <c r="H6" s="8">
        <v>500</v>
      </c>
      <c r="I6" s="8">
        <v>407.38</v>
      </c>
    </row>
    <row r="7" spans="1:9">
      <c r="A7" s="8" t="s">
        <v>49</v>
      </c>
      <c r="B7" s="8">
        <v>50</v>
      </c>
      <c r="C7" s="8">
        <f t="shared" si="0"/>
        <v>1</v>
      </c>
      <c r="D7" s="8">
        <f t="shared" si="1"/>
        <v>0</v>
      </c>
      <c r="F7" s="8">
        <f t="shared" si="2"/>
        <v>50</v>
      </c>
      <c r="H7" s="8">
        <v>441.82</v>
      </c>
      <c r="I7" s="8">
        <v>401.35</v>
      </c>
    </row>
    <row r="8" spans="1:9">
      <c r="A8" s="8" t="s">
        <v>50</v>
      </c>
      <c r="B8" s="8">
        <v>50</v>
      </c>
      <c r="C8" s="8">
        <f t="shared" si="0"/>
        <v>1</v>
      </c>
      <c r="D8" s="8">
        <f t="shared" si="1"/>
        <v>0</v>
      </c>
      <c r="F8" s="8">
        <f t="shared" si="2"/>
        <v>50</v>
      </c>
      <c r="H8" s="8">
        <v>424.14</v>
      </c>
      <c r="I8" s="8">
        <v>404.11</v>
      </c>
    </row>
    <row r="9" spans="1:9">
      <c r="A9" s="8" t="s">
        <v>51</v>
      </c>
      <c r="B9" s="8">
        <v>49.98</v>
      </c>
      <c r="C9" s="8">
        <f t="shared" si="0"/>
        <v>1</v>
      </c>
      <c r="D9" s="8">
        <f t="shared" si="1"/>
        <v>0</v>
      </c>
      <c r="F9" s="8">
        <f t="shared" si="2"/>
        <v>49.98</v>
      </c>
      <c r="H9" s="8">
        <v>401.37</v>
      </c>
      <c r="I9" s="8">
        <v>401.37</v>
      </c>
    </row>
    <row r="10" spans="1:9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  <c r="H10" s="8">
        <v>401.31</v>
      </c>
      <c r="I10" s="8">
        <v>401.31</v>
      </c>
    </row>
    <row r="11" spans="1:9">
      <c r="A11" s="8" t="s">
        <v>53</v>
      </c>
      <c r="B11" s="8">
        <v>49.99</v>
      </c>
      <c r="C11" s="8">
        <f t="shared" si="0"/>
        <v>1</v>
      </c>
      <c r="D11" s="8">
        <f t="shared" si="1"/>
        <v>0</v>
      </c>
      <c r="F11" s="8">
        <f t="shared" si="2"/>
        <v>49.99</v>
      </c>
      <c r="H11" s="8">
        <v>401.05</v>
      </c>
      <c r="I11" s="8">
        <v>401.05</v>
      </c>
    </row>
    <row r="12" spans="1:9">
      <c r="A12" s="8" t="s">
        <v>54</v>
      </c>
      <c r="B12" s="8">
        <v>49.98</v>
      </c>
      <c r="C12" s="8">
        <f t="shared" si="0"/>
        <v>1</v>
      </c>
      <c r="D12" s="8">
        <f t="shared" si="1"/>
        <v>0</v>
      </c>
      <c r="F12" s="8">
        <f t="shared" si="2"/>
        <v>49.98</v>
      </c>
      <c r="H12" s="8">
        <v>401.18</v>
      </c>
      <c r="I12" s="8">
        <v>401.18</v>
      </c>
    </row>
    <row r="13" spans="1:9">
      <c r="A13" s="8" t="s">
        <v>55</v>
      </c>
      <c r="B13" s="8">
        <v>49.98</v>
      </c>
      <c r="C13" s="8">
        <f t="shared" si="0"/>
        <v>1</v>
      </c>
      <c r="D13" s="8">
        <f t="shared" si="1"/>
        <v>0</v>
      </c>
      <c r="F13" s="8">
        <f t="shared" si="2"/>
        <v>49.98</v>
      </c>
      <c r="H13" s="8">
        <v>401.27</v>
      </c>
      <c r="I13" s="8">
        <v>401.27</v>
      </c>
    </row>
    <row r="14" spans="1:9">
      <c r="A14" s="8" t="s">
        <v>56</v>
      </c>
      <c r="B14" s="8">
        <v>49.99</v>
      </c>
      <c r="C14" s="8">
        <f t="shared" si="0"/>
        <v>1</v>
      </c>
      <c r="D14" s="8">
        <f t="shared" si="1"/>
        <v>0</v>
      </c>
      <c r="F14" s="8">
        <f t="shared" si="2"/>
        <v>49.99</v>
      </c>
      <c r="H14" s="8">
        <v>401.25</v>
      </c>
      <c r="I14" s="8">
        <v>401.25</v>
      </c>
    </row>
    <row r="15" spans="1:9">
      <c r="A15" s="8" t="s">
        <v>57</v>
      </c>
      <c r="B15" s="8">
        <v>50</v>
      </c>
      <c r="C15" s="8">
        <f t="shared" si="0"/>
        <v>1</v>
      </c>
      <c r="D15" s="8">
        <f t="shared" si="1"/>
        <v>0</v>
      </c>
      <c r="F15" s="8">
        <f t="shared" si="2"/>
        <v>50</v>
      </c>
      <c r="H15" s="8">
        <v>425.01</v>
      </c>
      <c r="I15" s="8">
        <v>425.01</v>
      </c>
    </row>
    <row r="16" spans="1:9">
      <c r="A16" s="8" t="s">
        <v>58</v>
      </c>
      <c r="B16" s="8">
        <v>50</v>
      </c>
      <c r="C16" s="8">
        <f t="shared" si="0"/>
        <v>1</v>
      </c>
      <c r="D16" s="8">
        <f t="shared" si="1"/>
        <v>0</v>
      </c>
      <c r="F16" s="8">
        <f t="shared" si="2"/>
        <v>50</v>
      </c>
      <c r="H16" s="8">
        <v>412.05</v>
      </c>
      <c r="I16" s="8">
        <v>412.05</v>
      </c>
    </row>
    <row r="17" spans="1:9">
      <c r="A17" s="8" t="s">
        <v>59</v>
      </c>
      <c r="B17" s="8">
        <v>50.01</v>
      </c>
      <c r="C17" s="8">
        <f t="shared" si="0"/>
        <v>1</v>
      </c>
      <c r="D17" s="8">
        <f t="shared" si="1"/>
        <v>0</v>
      </c>
      <c r="F17" s="8">
        <f t="shared" si="2"/>
        <v>50.01</v>
      </c>
      <c r="H17" s="8">
        <v>403.54</v>
      </c>
      <c r="I17" s="8">
        <v>403.54</v>
      </c>
    </row>
    <row r="18" spans="1:9">
      <c r="A18" s="8" t="s">
        <v>60</v>
      </c>
      <c r="B18" s="8">
        <v>50.01</v>
      </c>
      <c r="C18" s="8">
        <f t="shared" si="0"/>
        <v>1</v>
      </c>
      <c r="D18" s="8">
        <f t="shared" si="1"/>
        <v>0</v>
      </c>
      <c r="F18" s="8">
        <f t="shared" si="2"/>
        <v>50.01</v>
      </c>
      <c r="H18" s="8">
        <v>404.17</v>
      </c>
      <c r="I18" s="8">
        <v>404.17</v>
      </c>
    </row>
    <row r="19" spans="1:9">
      <c r="A19" s="8" t="s">
        <v>61</v>
      </c>
      <c r="B19" s="8">
        <v>50</v>
      </c>
      <c r="C19" s="8">
        <f t="shared" si="0"/>
        <v>1</v>
      </c>
      <c r="D19" s="8">
        <f t="shared" si="1"/>
        <v>0</v>
      </c>
      <c r="F19" s="8">
        <f t="shared" si="2"/>
        <v>50</v>
      </c>
      <c r="H19" s="8">
        <v>403.53</v>
      </c>
      <c r="I19" s="8">
        <v>403.53</v>
      </c>
    </row>
    <row r="20" spans="1:9">
      <c r="A20" s="8" t="s">
        <v>62</v>
      </c>
      <c r="B20" s="8">
        <v>49.99</v>
      </c>
      <c r="C20" s="8">
        <f t="shared" si="0"/>
        <v>1</v>
      </c>
      <c r="D20" s="8">
        <f t="shared" si="1"/>
        <v>0</v>
      </c>
      <c r="F20" s="8">
        <f t="shared" si="2"/>
        <v>49.99</v>
      </c>
      <c r="H20" s="8">
        <v>401.19</v>
      </c>
      <c r="I20" s="8">
        <v>401.19</v>
      </c>
    </row>
    <row r="21" spans="1:9">
      <c r="A21" s="8" t="s">
        <v>63</v>
      </c>
      <c r="B21" s="8">
        <v>50</v>
      </c>
      <c r="C21" s="8">
        <f t="shared" si="0"/>
        <v>1</v>
      </c>
      <c r="D21" s="8">
        <f t="shared" si="1"/>
        <v>0</v>
      </c>
      <c r="F21" s="8">
        <f t="shared" si="2"/>
        <v>50</v>
      </c>
      <c r="H21" s="8">
        <v>401.12</v>
      </c>
      <c r="I21" s="8">
        <v>401.12</v>
      </c>
    </row>
    <row r="22" spans="1:9">
      <c r="A22" s="8" t="s">
        <v>64</v>
      </c>
      <c r="B22" s="8">
        <v>49.99</v>
      </c>
      <c r="C22" s="8">
        <f t="shared" si="0"/>
        <v>1</v>
      </c>
      <c r="D22" s="8">
        <f t="shared" si="1"/>
        <v>0</v>
      </c>
      <c r="F22" s="8">
        <f t="shared" si="2"/>
        <v>49.99</v>
      </c>
      <c r="H22" s="8">
        <v>401.18</v>
      </c>
      <c r="I22" s="8">
        <v>401.18</v>
      </c>
    </row>
    <row r="23" spans="1:9">
      <c r="A23" s="8" t="s">
        <v>65</v>
      </c>
      <c r="B23" s="8">
        <v>49.96</v>
      </c>
      <c r="C23" s="8">
        <f t="shared" si="0"/>
        <v>1</v>
      </c>
      <c r="D23" s="8">
        <f t="shared" si="1"/>
        <v>0</v>
      </c>
      <c r="F23" s="8">
        <f t="shared" si="2"/>
        <v>49.96</v>
      </c>
      <c r="H23" s="8">
        <v>411.27</v>
      </c>
      <c r="I23" s="8">
        <v>411.27</v>
      </c>
    </row>
    <row r="24" spans="1:9">
      <c r="A24" s="8" t="s">
        <v>66</v>
      </c>
      <c r="B24" s="8">
        <v>49.95</v>
      </c>
      <c r="C24" s="8">
        <f t="shared" si="0"/>
        <v>1</v>
      </c>
      <c r="D24" s="8">
        <f t="shared" si="1"/>
        <v>0</v>
      </c>
      <c r="F24" s="8">
        <f t="shared" si="2"/>
        <v>49.95</v>
      </c>
      <c r="H24" s="8">
        <v>469.34</v>
      </c>
      <c r="I24" s="8">
        <v>469.34</v>
      </c>
    </row>
    <row r="25" spans="1:9">
      <c r="A25" s="8" t="s">
        <v>67</v>
      </c>
      <c r="B25" s="8">
        <v>49.95</v>
      </c>
      <c r="C25" s="8">
        <f t="shared" si="0"/>
        <v>1</v>
      </c>
      <c r="D25" s="8">
        <f t="shared" si="1"/>
        <v>0</v>
      </c>
      <c r="F25" s="8">
        <f t="shared" si="2"/>
        <v>49.95</v>
      </c>
      <c r="H25" s="8">
        <v>516.01</v>
      </c>
      <c r="I25" s="8">
        <v>516.01</v>
      </c>
    </row>
    <row r="26" spans="1:9">
      <c r="A26" s="8" t="s">
        <v>68</v>
      </c>
      <c r="B26" s="8">
        <v>49.96</v>
      </c>
      <c r="C26" s="8">
        <f t="shared" si="0"/>
        <v>1</v>
      </c>
      <c r="D26" s="8">
        <f t="shared" si="1"/>
        <v>0</v>
      </c>
      <c r="F26" s="8">
        <f t="shared" si="2"/>
        <v>49.96</v>
      </c>
      <c r="H26" s="8">
        <v>500.27</v>
      </c>
      <c r="I26" s="8">
        <v>500.27</v>
      </c>
    </row>
    <row r="27" spans="1:9">
      <c r="A27" s="8" t="s">
        <v>69</v>
      </c>
      <c r="B27" s="8">
        <v>49.96</v>
      </c>
      <c r="C27" s="8">
        <f t="shared" si="0"/>
        <v>1</v>
      </c>
      <c r="D27" s="8">
        <f t="shared" si="1"/>
        <v>0</v>
      </c>
      <c r="F27" s="8">
        <f t="shared" si="2"/>
        <v>49.96</v>
      </c>
      <c r="H27" s="8">
        <v>500.85</v>
      </c>
      <c r="I27" s="8">
        <v>500.85</v>
      </c>
    </row>
    <row r="28" spans="1:9">
      <c r="A28" s="8" t="s">
        <v>70</v>
      </c>
      <c r="B28" s="8">
        <v>49.91</v>
      </c>
      <c r="C28" s="8">
        <f t="shared" si="0"/>
        <v>1</v>
      </c>
      <c r="D28" s="8">
        <f t="shared" si="1"/>
        <v>0</v>
      </c>
      <c r="F28" s="8">
        <f t="shared" si="2"/>
        <v>49.91</v>
      </c>
      <c r="H28" s="8">
        <v>500.73</v>
      </c>
      <c r="I28" s="8">
        <v>500.73</v>
      </c>
    </row>
    <row r="29" spans="1:9">
      <c r="A29" s="8" t="s">
        <v>71</v>
      </c>
      <c r="B29" s="8">
        <v>49.91</v>
      </c>
      <c r="C29" s="8">
        <f t="shared" si="0"/>
        <v>1</v>
      </c>
      <c r="D29" s="8">
        <f t="shared" si="1"/>
        <v>0</v>
      </c>
      <c r="F29" s="8">
        <f t="shared" si="2"/>
        <v>49.91</v>
      </c>
      <c r="H29" s="8">
        <v>550.24</v>
      </c>
      <c r="I29" s="8">
        <v>550.24</v>
      </c>
    </row>
    <row r="30" spans="1:9">
      <c r="A30" s="8" t="s">
        <v>72</v>
      </c>
      <c r="B30" s="8">
        <v>49.9</v>
      </c>
      <c r="C30" s="8">
        <f t="shared" si="0"/>
        <v>1</v>
      </c>
      <c r="D30" s="8">
        <f t="shared" si="1"/>
        <v>0</v>
      </c>
      <c r="F30" s="8">
        <f t="shared" si="2"/>
        <v>49.9</v>
      </c>
      <c r="H30" s="8">
        <v>580.09</v>
      </c>
      <c r="I30" s="8">
        <v>580.09</v>
      </c>
    </row>
    <row r="31" spans="1:9">
      <c r="A31" s="8" t="s">
        <v>73</v>
      </c>
      <c r="B31" s="8">
        <v>49.91</v>
      </c>
      <c r="C31" s="8">
        <f t="shared" si="0"/>
        <v>1</v>
      </c>
      <c r="D31" s="8">
        <f t="shared" si="1"/>
        <v>0</v>
      </c>
      <c r="F31" s="8">
        <f t="shared" si="2"/>
        <v>49.91</v>
      </c>
      <c r="H31" s="8">
        <v>577.98</v>
      </c>
      <c r="I31" s="8">
        <v>577.98</v>
      </c>
    </row>
    <row r="32" spans="1:9">
      <c r="A32" s="8" t="s">
        <v>74</v>
      </c>
      <c r="B32" s="8">
        <v>49.94</v>
      </c>
      <c r="C32" s="8">
        <f t="shared" si="0"/>
        <v>1</v>
      </c>
      <c r="D32" s="8">
        <f t="shared" si="1"/>
        <v>0</v>
      </c>
      <c r="F32" s="8">
        <f t="shared" si="2"/>
        <v>49.94</v>
      </c>
      <c r="H32" s="8">
        <v>590.83000000000004</v>
      </c>
      <c r="I32" s="8">
        <v>590.83000000000004</v>
      </c>
    </row>
    <row r="33" spans="1:9">
      <c r="A33" s="8" t="s">
        <v>75</v>
      </c>
      <c r="B33" s="8">
        <v>49.96</v>
      </c>
      <c r="C33" s="8">
        <f t="shared" si="0"/>
        <v>1</v>
      </c>
      <c r="D33" s="8">
        <f t="shared" si="1"/>
        <v>0</v>
      </c>
      <c r="F33" s="8">
        <f t="shared" si="2"/>
        <v>49.96</v>
      </c>
      <c r="H33" s="8">
        <v>602.65</v>
      </c>
      <c r="I33" s="8">
        <v>602.65</v>
      </c>
    </row>
    <row r="34" spans="1:9">
      <c r="A34" s="8" t="s">
        <v>76</v>
      </c>
      <c r="B34" s="8">
        <v>49.98</v>
      </c>
      <c r="C34" s="8">
        <f t="shared" si="0"/>
        <v>1</v>
      </c>
      <c r="D34" s="8">
        <f t="shared" si="1"/>
        <v>0</v>
      </c>
      <c r="F34" s="8">
        <f t="shared" si="2"/>
        <v>49.98</v>
      </c>
      <c r="H34" s="8">
        <v>550.13</v>
      </c>
      <c r="I34" s="8">
        <v>550.13</v>
      </c>
    </row>
    <row r="35" spans="1:9">
      <c r="A35" s="8" t="s">
        <v>77</v>
      </c>
      <c r="B35" s="8">
        <v>49.91</v>
      </c>
      <c r="C35" s="8">
        <f t="shared" si="0"/>
        <v>1</v>
      </c>
      <c r="D35" s="8">
        <f t="shared" si="1"/>
        <v>0</v>
      </c>
      <c r="F35" s="8">
        <f t="shared" si="2"/>
        <v>49.91</v>
      </c>
      <c r="H35" s="8">
        <v>570.28</v>
      </c>
      <c r="I35" s="8">
        <v>485.61</v>
      </c>
    </row>
    <row r="36" spans="1:9">
      <c r="A36" s="8" t="s">
        <v>78</v>
      </c>
      <c r="B36" s="8">
        <v>49.89</v>
      </c>
      <c r="C36" s="8">
        <f t="shared" si="0"/>
        <v>1</v>
      </c>
      <c r="D36" s="8">
        <f t="shared" si="1"/>
        <v>0</v>
      </c>
      <c r="F36" s="8">
        <f t="shared" si="2"/>
        <v>49.89</v>
      </c>
      <c r="H36" s="8">
        <v>510.3</v>
      </c>
      <c r="I36" s="8">
        <v>469.37</v>
      </c>
    </row>
    <row r="37" spans="1:9">
      <c r="A37" s="8" t="s">
        <v>79</v>
      </c>
      <c r="B37" s="8">
        <v>49.95</v>
      </c>
      <c r="C37" s="8">
        <f t="shared" si="0"/>
        <v>1</v>
      </c>
      <c r="D37" s="8">
        <f t="shared" si="1"/>
        <v>0</v>
      </c>
      <c r="F37" s="8">
        <f t="shared" si="2"/>
        <v>49.95</v>
      </c>
      <c r="H37" s="8">
        <v>550.08000000000004</v>
      </c>
      <c r="I37" s="8">
        <v>470.04</v>
      </c>
    </row>
    <row r="38" spans="1:9">
      <c r="A38" s="8" t="s">
        <v>80</v>
      </c>
      <c r="B38" s="8">
        <v>50.01</v>
      </c>
      <c r="C38" s="8">
        <f t="shared" si="0"/>
        <v>1</v>
      </c>
      <c r="D38" s="8">
        <f t="shared" si="1"/>
        <v>0</v>
      </c>
      <c r="F38" s="8">
        <f t="shared" si="2"/>
        <v>50.01</v>
      </c>
      <c r="H38" s="8">
        <v>510.2</v>
      </c>
      <c r="I38" s="8">
        <v>469.82</v>
      </c>
    </row>
    <row r="39" spans="1:9">
      <c r="A39" s="8" t="s">
        <v>81</v>
      </c>
      <c r="B39" s="8">
        <v>49.97</v>
      </c>
      <c r="C39" s="8">
        <f t="shared" si="0"/>
        <v>1</v>
      </c>
      <c r="D39" s="8">
        <f t="shared" si="1"/>
        <v>0</v>
      </c>
      <c r="F39" s="8">
        <f t="shared" si="2"/>
        <v>49.97</v>
      </c>
      <c r="H39" s="8">
        <v>497.34</v>
      </c>
      <c r="I39" s="8">
        <v>497.34</v>
      </c>
    </row>
    <row r="40" spans="1:9">
      <c r="A40" s="8" t="s">
        <v>82</v>
      </c>
      <c r="B40" s="8">
        <v>49.98</v>
      </c>
      <c r="C40" s="8">
        <f t="shared" si="0"/>
        <v>1</v>
      </c>
      <c r="D40" s="8">
        <f t="shared" si="1"/>
        <v>0</v>
      </c>
      <c r="F40" s="8">
        <f t="shared" si="2"/>
        <v>49.98</v>
      </c>
      <c r="H40" s="8">
        <v>499.96</v>
      </c>
      <c r="I40" s="8">
        <v>489.82</v>
      </c>
    </row>
    <row r="41" spans="1:9">
      <c r="A41" s="8" t="s">
        <v>83</v>
      </c>
      <c r="B41" s="8">
        <v>49.98</v>
      </c>
      <c r="C41" s="8">
        <f t="shared" si="0"/>
        <v>1</v>
      </c>
      <c r="D41" s="8">
        <f t="shared" si="1"/>
        <v>0</v>
      </c>
      <c r="F41" s="8">
        <f t="shared" si="2"/>
        <v>49.98</v>
      </c>
      <c r="H41" s="8">
        <v>496.06</v>
      </c>
      <c r="I41" s="8">
        <v>496.06</v>
      </c>
    </row>
    <row r="42" spans="1:9">
      <c r="A42" s="8" t="s">
        <v>84</v>
      </c>
      <c r="B42" s="8">
        <v>50.01</v>
      </c>
      <c r="C42" s="8">
        <f t="shared" si="0"/>
        <v>1</v>
      </c>
      <c r="D42" s="8">
        <f t="shared" si="1"/>
        <v>0</v>
      </c>
      <c r="F42" s="8">
        <f t="shared" si="2"/>
        <v>50.01</v>
      </c>
      <c r="H42" s="8">
        <v>451.09</v>
      </c>
      <c r="I42" s="8">
        <v>451.09</v>
      </c>
    </row>
    <row r="43" spans="1:9">
      <c r="A43" s="8" t="s">
        <v>85</v>
      </c>
      <c r="B43" s="8">
        <v>49.98</v>
      </c>
      <c r="C43" s="8">
        <f t="shared" si="0"/>
        <v>1</v>
      </c>
      <c r="D43" s="8">
        <f t="shared" si="1"/>
        <v>0</v>
      </c>
      <c r="F43" s="8">
        <f t="shared" si="2"/>
        <v>49.98</v>
      </c>
      <c r="H43" s="8">
        <v>394.77</v>
      </c>
      <c r="I43" s="8">
        <v>369.1</v>
      </c>
    </row>
    <row r="44" spans="1:9">
      <c r="A44" s="8" t="s">
        <v>86</v>
      </c>
      <c r="B44" s="8">
        <v>49.94</v>
      </c>
      <c r="C44" s="8">
        <f t="shared" si="0"/>
        <v>1</v>
      </c>
      <c r="D44" s="8">
        <f t="shared" si="1"/>
        <v>0</v>
      </c>
      <c r="F44" s="8">
        <f t="shared" si="2"/>
        <v>49.94</v>
      </c>
      <c r="H44" s="8">
        <v>410.97</v>
      </c>
      <c r="I44" s="8">
        <v>401.35</v>
      </c>
    </row>
    <row r="45" spans="1:9">
      <c r="A45" s="8" t="s">
        <v>87</v>
      </c>
      <c r="B45" s="8">
        <v>49.95</v>
      </c>
      <c r="C45" s="8">
        <f t="shared" si="0"/>
        <v>1</v>
      </c>
      <c r="D45" s="8">
        <f t="shared" si="1"/>
        <v>0</v>
      </c>
      <c r="F45" s="8">
        <f t="shared" si="2"/>
        <v>49.95</v>
      </c>
      <c r="H45" s="8">
        <v>420.03</v>
      </c>
      <c r="I45" s="8">
        <v>400.98</v>
      </c>
    </row>
    <row r="46" spans="1:9">
      <c r="A46" s="8" t="s">
        <v>88</v>
      </c>
      <c r="B46" s="8">
        <v>49.95</v>
      </c>
      <c r="C46" s="8">
        <f t="shared" si="0"/>
        <v>1</v>
      </c>
      <c r="D46" s="8">
        <f t="shared" si="1"/>
        <v>0</v>
      </c>
      <c r="F46" s="8">
        <f t="shared" si="2"/>
        <v>49.95</v>
      </c>
      <c r="H46" s="8">
        <v>420.02</v>
      </c>
      <c r="I46" s="8">
        <v>401</v>
      </c>
    </row>
    <row r="47" spans="1:9">
      <c r="A47" s="8" t="s">
        <v>89</v>
      </c>
      <c r="B47" s="8">
        <v>49.96</v>
      </c>
      <c r="C47" s="8">
        <f t="shared" si="0"/>
        <v>1</v>
      </c>
      <c r="D47" s="8">
        <f t="shared" si="1"/>
        <v>0</v>
      </c>
      <c r="F47" s="8">
        <f t="shared" si="2"/>
        <v>49.96</v>
      </c>
      <c r="H47" s="8">
        <v>407.37</v>
      </c>
      <c r="I47" s="8">
        <v>388.57</v>
      </c>
    </row>
    <row r="48" spans="1:9">
      <c r="A48" s="8" t="s">
        <v>90</v>
      </c>
      <c r="B48" s="8">
        <v>49.95</v>
      </c>
      <c r="C48" s="8">
        <f t="shared" si="0"/>
        <v>1</v>
      </c>
      <c r="D48" s="8">
        <f t="shared" si="1"/>
        <v>0</v>
      </c>
      <c r="F48" s="8">
        <f t="shared" si="2"/>
        <v>49.95</v>
      </c>
      <c r="H48" s="8">
        <v>407.87</v>
      </c>
      <c r="I48" s="8">
        <v>400.65</v>
      </c>
    </row>
    <row r="49" spans="1:9">
      <c r="A49" s="8" t="s">
        <v>91</v>
      </c>
      <c r="B49" s="8">
        <v>50</v>
      </c>
      <c r="C49" s="8">
        <f t="shared" si="0"/>
        <v>1</v>
      </c>
      <c r="D49" s="8">
        <f t="shared" si="1"/>
        <v>0</v>
      </c>
      <c r="F49" s="8">
        <f t="shared" si="2"/>
        <v>50</v>
      </c>
      <c r="H49" s="8">
        <v>389.08</v>
      </c>
      <c r="I49" s="8">
        <v>381.9</v>
      </c>
    </row>
    <row r="50" spans="1:9">
      <c r="A50" s="8" t="s">
        <v>92</v>
      </c>
      <c r="B50" s="8">
        <v>49.98</v>
      </c>
      <c r="C50" s="8">
        <f t="shared" si="0"/>
        <v>1</v>
      </c>
      <c r="D50" s="8">
        <f t="shared" si="1"/>
        <v>0</v>
      </c>
      <c r="F50" s="8">
        <f t="shared" si="2"/>
        <v>49.98</v>
      </c>
      <c r="H50" s="8">
        <v>407.32</v>
      </c>
      <c r="I50" s="8">
        <v>365.34</v>
      </c>
    </row>
    <row r="51" spans="1:9">
      <c r="A51" s="8" t="s">
        <v>93</v>
      </c>
      <c r="B51" s="8">
        <v>49.98</v>
      </c>
      <c r="C51" s="8">
        <f t="shared" si="0"/>
        <v>1</v>
      </c>
      <c r="D51" s="8">
        <f t="shared" si="1"/>
        <v>0</v>
      </c>
      <c r="F51" s="8">
        <f t="shared" si="2"/>
        <v>49.98</v>
      </c>
      <c r="H51" s="8">
        <v>383.09</v>
      </c>
      <c r="I51" s="8">
        <v>363.43</v>
      </c>
    </row>
    <row r="52" spans="1:9">
      <c r="A52" s="8" t="s">
        <v>94</v>
      </c>
      <c r="B52" s="8">
        <v>49.97</v>
      </c>
      <c r="C52" s="8">
        <f t="shared" si="0"/>
        <v>1</v>
      </c>
      <c r="D52" s="8">
        <f t="shared" si="1"/>
        <v>0</v>
      </c>
      <c r="F52" s="8">
        <f t="shared" si="2"/>
        <v>49.97</v>
      </c>
      <c r="H52" s="8">
        <v>386.96</v>
      </c>
      <c r="I52" s="8">
        <v>363.48</v>
      </c>
    </row>
    <row r="53" spans="1:9">
      <c r="A53" s="8" t="s">
        <v>95</v>
      </c>
      <c r="B53" s="8">
        <v>49.99</v>
      </c>
      <c r="C53" s="8">
        <f t="shared" si="0"/>
        <v>1</v>
      </c>
      <c r="D53" s="8">
        <f t="shared" si="1"/>
        <v>0</v>
      </c>
      <c r="F53" s="8">
        <f t="shared" si="2"/>
        <v>49.99</v>
      </c>
      <c r="H53" s="8">
        <v>400.09</v>
      </c>
      <c r="I53" s="8">
        <v>365.06</v>
      </c>
    </row>
    <row r="54" spans="1:9">
      <c r="A54" s="8" t="s">
        <v>96</v>
      </c>
      <c r="B54" s="8">
        <v>49.99</v>
      </c>
      <c r="C54" s="8">
        <f t="shared" si="0"/>
        <v>1</v>
      </c>
      <c r="D54" s="8">
        <f t="shared" si="1"/>
        <v>0</v>
      </c>
      <c r="F54" s="8">
        <f t="shared" si="2"/>
        <v>49.99</v>
      </c>
      <c r="H54" s="8">
        <v>400.04</v>
      </c>
      <c r="I54" s="8">
        <v>353.56</v>
      </c>
    </row>
    <row r="55" spans="1:9">
      <c r="A55" s="8" t="s">
        <v>97</v>
      </c>
      <c r="B55" s="8">
        <v>50.05</v>
      </c>
      <c r="C55" s="8">
        <f t="shared" si="0"/>
        <v>1</v>
      </c>
      <c r="D55" s="8">
        <f t="shared" si="1"/>
        <v>0</v>
      </c>
      <c r="F55" s="8">
        <f t="shared" si="2"/>
        <v>50.05</v>
      </c>
      <c r="H55" s="8">
        <v>354.99</v>
      </c>
      <c r="I55" s="8">
        <v>339.55</v>
      </c>
    </row>
    <row r="56" spans="1:9">
      <c r="A56" s="8" t="s">
        <v>98</v>
      </c>
      <c r="B56" s="8">
        <v>50</v>
      </c>
      <c r="C56" s="8">
        <f t="shared" si="0"/>
        <v>1</v>
      </c>
      <c r="D56" s="8">
        <f t="shared" si="1"/>
        <v>0</v>
      </c>
      <c r="F56" s="8">
        <f t="shared" si="2"/>
        <v>50</v>
      </c>
      <c r="H56" s="8">
        <v>365.93</v>
      </c>
      <c r="I56" s="8">
        <v>339.56</v>
      </c>
    </row>
    <row r="57" spans="1:9">
      <c r="A57" s="8" t="s">
        <v>99</v>
      </c>
      <c r="B57" s="8">
        <v>50</v>
      </c>
      <c r="C57" s="8">
        <f t="shared" si="0"/>
        <v>1</v>
      </c>
      <c r="D57" s="8">
        <f t="shared" si="1"/>
        <v>0</v>
      </c>
      <c r="F57" s="8">
        <f t="shared" si="2"/>
        <v>50</v>
      </c>
      <c r="H57" s="8">
        <v>365.96</v>
      </c>
      <c r="I57" s="8">
        <v>346.63</v>
      </c>
    </row>
    <row r="58" spans="1:9">
      <c r="A58" s="8" t="s">
        <v>100</v>
      </c>
      <c r="B58" s="8">
        <v>50.01</v>
      </c>
      <c r="C58" s="8">
        <f t="shared" si="0"/>
        <v>1</v>
      </c>
      <c r="D58" s="8">
        <f t="shared" si="1"/>
        <v>0</v>
      </c>
      <c r="F58" s="8">
        <f t="shared" si="2"/>
        <v>50.01</v>
      </c>
      <c r="H58" s="8">
        <v>386.96</v>
      </c>
      <c r="I58" s="8">
        <v>352.9</v>
      </c>
    </row>
    <row r="59" spans="1:9">
      <c r="A59" s="8" t="s">
        <v>101</v>
      </c>
      <c r="B59" s="8">
        <v>50</v>
      </c>
      <c r="C59" s="8">
        <f t="shared" si="0"/>
        <v>1</v>
      </c>
      <c r="D59" s="8">
        <f t="shared" si="1"/>
        <v>0</v>
      </c>
      <c r="F59" s="8">
        <f t="shared" si="2"/>
        <v>50</v>
      </c>
      <c r="H59" s="8">
        <v>420.57</v>
      </c>
      <c r="I59" s="8">
        <v>359.84</v>
      </c>
    </row>
    <row r="60" spans="1:9">
      <c r="A60" s="8" t="s">
        <v>102</v>
      </c>
      <c r="B60" s="8">
        <v>49.98</v>
      </c>
      <c r="C60" s="8">
        <f t="shared" si="0"/>
        <v>1</v>
      </c>
      <c r="D60" s="8">
        <f t="shared" si="1"/>
        <v>0</v>
      </c>
      <c r="F60" s="8">
        <f t="shared" si="2"/>
        <v>49.98</v>
      </c>
      <c r="H60" s="8">
        <v>441.86</v>
      </c>
      <c r="I60" s="8">
        <v>364.91</v>
      </c>
    </row>
    <row r="61" spans="1:9">
      <c r="A61" s="8" t="s">
        <v>103</v>
      </c>
      <c r="B61" s="8">
        <v>50</v>
      </c>
      <c r="C61" s="8">
        <f t="shared" si="0"/>
        <v>1</v>
      </c>
      <c r="D61" s="8">
        <f t="shared" si="1"/>
        <v>0</v>
      </c>
      <c r="F61" s="8">
        <f t="shared" si="2"/>
        <v>50</v>
      </c>
      <c r="H61" s="8">
        <v>410.15</v>
      </c>
      <c r="I61" s="8">
        <v>365.24</v>
      </c>
    </row>
    <row r="62" spans="1:9">
      <c r="A62" s="8" t="s">
        <v>104</v>
      </c>
      <c r="B62" s="8">
        <v>49.98</v>
      </c>
      <c r="C62" s="8">
        <f t="shared" si="0"/>
        <v>1</v>
      </c>
      <c r="D62" s="8">
        <f t="shared" si="1"/>
        <v>0</v>
      </c>
      <c r="F62" s="8">
        <f t="shared" si="2"/>
        <v>49.98</v>
      </c>
      <c r="H62" s="8">
        <v>497.6</v>
      </c>
      <c r="I62" s="8">
        <v>368.4</v>
      </c>
    </row>
    <row r="63" spans="1:9">
      <c r="A63" s="8" t="s">
        <v>105</v>
      </c>
      <c r="B63" s="8">
        <v>49.96</v>
      </c>
      <c r="C63" s="8">
        <f t="shared" si="0"/>
        <v>1</v>
      </c>
      <c r="D63" s="8">
        <f t="shared" si="1"/>
        <v>0</v>
      </c>
      <c r="F63" s="8">
        <f t="shared" si="2"/>
        <v>49.96</v>
      </c>
      <c r="H63" s="8">
        <v>514.96</v>
      </c>
      <c r="I63" s="8">
        <v>415.67</v>
      </c>
    </row>
    <row r="64" spans="1:9">
      <c r="A64" s="8" t="s">
        <v>106</v>
      </c>
      <c r="B64" s="8">
        <v>49.92</v>
      </c>
      <c r="C64" s="8">
        <f t="shared" si="0"/>
        <v>1</v>
      </c>
      <c r="D64" s="8">
        <f t="shared" si="1"/>
        <v>0</v>
      </c>
      <c r="F64" s="8">
        <f t="shared" si="2"/>
        <v>49.92</v>
      </c>
      <c r="H64" s="8">
        <v>551.04</v>
      </c>
      <c r="I64" s="8">
        <v>446.72</v>
      </c>
    </row>
    <row r="65" spans="1:9">
      <c r="A65" s="8" t="s">
        <v>107</v>
      </c>
      <c r="B65" s="8">
        <v>49.96</v>
      </c>
      <c r="C65" s="8">
        <f t="shared" si="0"/>
        <v>1</v>
      </c>
      <c r="D65" s="8">
        <f t="shared" si="1"/>
        <v>0</v>
      </c>
      <c r="F65" s="8">
        <f t="shared" si="2"/>
        <v>49.96</v>
      </c>
      <c r="H65" s="8">
        <v>581.95000000000005</v>
      </c>
      <c r="I65" s="8">
        <v>445.86</v>
      </c>
    </row>
    <row r="66" spans="1:9">
      <c r="A66" s="8" t="s">
        <v>108</v>
      </c>
      <c r="B66" s="8">
        <v>49.92</v>
      </c>
      <c r="C66" s="8">
        <f t="shared" si="0"/>
        <v>1</v>
      </c>
      <c r="D66" s="8">
        <f t="shared" si="1"/>
        <v>0</v>
      </c>
      <c r="F66" s="8">
        <f t="shared" si="2"/>
        <v>49.92</v>
      </c>
      <c r="H66" s="8">
        <v>680.12</v>
      </c>
      <c r="I66" s="8">
        <v>473.06</v>
      </c>
    </row>
    <row r="67" spans="1:9">
      <c r="A67" s="8" t="s">
        <v>109</v>
      </c>
      <c r="B67" s="8">
        <v>49.98</v>
      </c>
      <c r="C67" s="8">
        <f t="shared" si="0"/>
        <v>1</v>
      </c>
      <c r="D67" s="8">
        <f t="shared" si="1"/>
        <v>0</v>
      </c>
      <c r="F67" s="8">
        <f t="shared" si="2"/>
        <v>49.98</v>
      </c>
      <c r="H67" s="8">
        <v>583.63</v>
      </c>
      <c r="I67" s="8">
        <v>500.01</v>
      </c>
    </row>
    <row r="68" spans="1:9">
      <c r="A68" s="8" t="s">
        <v>110</v>
      </c>
      <c r="B68" s="8">
        <v>49.89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49.89</v>
      </c>
      <c r="H68" s="8">
        <v>750.12</v>
      </c>
      <c r="I68" s="8">
        <v>539.42999999999995</v>
      </c>
    </row>
    <row r="69" spans="1:9">
      <c r="A69" s="8" t="s">
        <v>111</v>
      </c>
      <c r="B69" s="8">
        <v>49.94</v>
      </c>
      <c r="C69" s="8">
        <f t="shared" si="3"/>
        <v>1</v>
      </c>
      <c r="D69" s="8">
        <f t="shared" si="4"/>
        <v>0</v>
      </c>
      <c r="F69" s="8">
        <f t="shared" si="5"/>
        <v>49.94</v>
      </c>
      <c r="H69" s="8">
        <v>1000</v>
      </c>
      <c r="I69" s="8">
        <v>605.84</v>
      </c>
    </row>
    <row r="70" spans="1:9">
      <c r="A70" s="8" t="s">
        <v>112</v>
      </c>
      <c r="B70" s="8">
        <v>49.85</v>
      </c>
      <c r="C70" s="8">
        <f t="shared" si="3"/>
        <v>1</v>
      </c>
      <c r="D70" s="8">
        <f t="shared" si="4"/>
        <v>0</v>
      </c>
      <c r="F70" s="8">
        <f t="shared" si="5"/>
        <v>49.85</v>
      </c>
      <c r="H70" s="8">
        <v>1000</v>
      </c>
      <c r="I70" s="8">
        <v>1000</v>
      </c>
    </row>
    <row r="71" spans="1:9">
      <c r="A71" s="8" t="s">
        <v>113</v>
      </c>
      <c r="B71" s="8">
        <v>49.93</v>
      </c>
      <c r="C71" s="8">
        <f t="shared" si="3"/>
        <v>1</v>
      </c>
      <c r="D71" s="8">
        <f t="shared" si="4"/>
        <v>0</v>
      </c>
      <c r="F71" s="8">
        <f t="shared" si="5"/>
        <v>49.93</v>
      </c>
      <c r="H71" s="8">
        <v>1000</v>
      </c>
      <c r="I71" s="8">
        <v>1000</v>
      </c>
    </row>
    <row r="72" spans="1:9">
      <c r="A72" s="8" t="s">
        <v>114</v>
      </c>
      <c r="B72" s="8">
        <v>49.83</v>
      </c>
      <c r="C72" s="8">
        <f t="shared" si="3"/>
        <v>1</v>
      </c>
      <c r="D72" s="8">
        <f t="shared" si="4"/>
        <v>0</v>
      </c>
      <c r="F72" s="8">
        <f t="shared" si="5"/>
        <v>49.83</v>
      </c>
      <c r="H72" s="8">
        <v>1000</v>
      </c>
      <c r="I72" s="8">
        <v>1000</v>
      </c>
    </row>
    <row r="73" spans="1:9">
      <c r="A73" s="8" t="s">
        <v>115</v>
      </c>
      <c r="B73" s="8">
        <v>49.91</v>
      </c>
      <c r="C73" s="8">
        <f t="shared" si="3"/>
        <v>1</v>
      </c>
      <c r="D73" s="8">
        <f t="shared" si="4"/>
        <v>0</v>
      </c>
      <c r="F73" s="8">
        <f t="shared" si="5"/>
        <v>49.91</v>
      </c>
      <c r="H73" s="8">
        <v>1000</v>
      </c>
      <c r="I73" s="8">
        <v>1000</v>
      </c>
    </row>
    <row r="74" spans="1:9">
      <c r="A74" s="8" t="s">
        <v>116</v>
      </c>
      <c r="B74" s="8">
        <v>49.74</v>
      </c>
      <c r="C74" s="8">
        <f t="shared" si="3"/>
        <v>1</v>
      </c>
      <c r="D74" s="8">
        <f t="shared" si="4"/>
        <v>0</v>
      </c>
      <c r="F74" s="8">
        <f t="shared" si="5"/>
        <v>49.74</v>
      </c>
      <c r="H74" s="8">
        <v>1000</v>
      </c>
      <c r="I74" s="8">
        <v>1000</v>
      </c>
    </row>
    <row r="75" spans="1:9">
      <c r="A75" s="8" t="s">
        <v>117</v>
      </c>
      <c r="B75" s="8">
        <v>49.99</v>
      </c>
      <c r="C75" s="8">
        <f t="shared" si="3"/>
        <v>1</v>
      </c>
      <c r="D75" s="8">
        <f t="shared" si="4"/>
        <v>0</v>
      </c>
      <c r="F75" s="8">
        <f t="shared" si="5"/>
        <v>49.99</v>
      </c>
      <c r="H75" s="8">
        <v>1000</v>
      </c>
      <c r="I75" s="8">
        <v>1000</v>
      </c>
    </row>
    <row r="76" spans="1:9">
      <c r="A76" s="8" t="s">
        <v>118</v>
      </c>
      <c r="B76" s="8">
        <v>49.88</v>
      </c>
      <c r="C76" s="8">
        <f t="shared" si="3"/>
        <v>1</v>
      </c>
      <c r="D76" s="8">
        <f t="shared" si="4"/>
        <v>0</v>
      </c>
      <c r="F76" s="8">
        <f t="shared" si="5"/>
        <v>49.88</v>
      </c>
      <c r="H76" s="8">
        <v>1000</v>
      </c>
      <c r="I76" s="8">
        <v>1000</v>
      </c>
    </row>
    <row r="77" spans="1:9">
      <c r="A77" s="8" t="s">
        <v>119</v>
      </c>
      <c r="B77" s="8">
        <v>49.92</v>
      </c>
      <c r="C77" s="8">
        <f t="shared" si="3"/>
        <v>1</v>
      </c>
      <c r="D77" s="8">
        <f t="shared" si="4"/>
        <v>0</v>
      </c>
      <c r="F77" s="8">
        <f t="shared" si="5"/>
        <v>49.92</v>
      </c>
      <c r="H77" s="8">
        <v>1000</v>
      </c>
      <c r="I77" s="8">
        <v>1000</v>
      </c>
    </row>
    <row r="78" spans="1:9">
      <c r="A78" s="8" t="s">
        <v>120</v>
      </c>
      <c r="B78" s="8">
        <v>50.01</v>
      </c>
      <c r="C78" s="8">
        <f t="shared" si="3"/>
        <v>1</v>
      </c>
      <c r="D78" s="8">
        <f t="shared" si="4"/>
        <v>0</v>
      </c>
      <c r="F78" s="8">
        <f t="shared" si="5"/>
        <v>50.01</v>
      </c>
      <c r="H78" s="8">
        <v>1000</v>
      </c>
      <c r="I78" s="8">
        <v>1000</v>
      </c>
    </row>
    <row r="79" spans="1:9">
      <c r="A79" s="8" t="s">
        <v>121</v>
      </c>
      <c r="B79" s="8">
        <v>50.01</v>
      </c>
      <c r="C79" s="8">
        <f t="shared" si="3"/>
        <v>1</v>
      </c>
      <c r="D79" s="8">
        <f t="shared" si="4"/>
        <v>0</v>
      </c>
      <c r="F79" s="8">
        <f t="shared" si="5"/>
        <v>50.01</v>
      </c>
      <c r="H79" s="8">
        <v>1000</v>
      </c>
      <c r="I79" s="8">
        <v>1000</v>
      </c>
    </row>
    <row r="80" spans="1:9">
      <c r="A80" s="8" t="s">
        <v>122</v>
      </c>
      <c r="B80" s="8">
        <v>50.02</v>
      </c>
      <c r="C80" s="8">
        <f t="shared" si="3"/>
        <v>1</v>
      </c>
      <c r="D80" s="8">
        <f t="shared" si="4"/>
        <v>0</v>
      </c>
      <c r="F80" s="8">
        <f t="shared" si="5"/>
        <v>50.02</v>
      </c>
      <c r="H80" s="8">
        <v>1000</v>
      </c>
      <c r="I80" s="8">
        <v>901.95</v>
      </c>
    </row>
    <row r="81" spans="1:9">
      <c r="A81" s="8" t="s">
        <v>123</v>
      </c>
      <c r="B81" s="8">
        <v>50</v>
      </c>
      <c r="C81" s="8">
        <f t="shared" si="3"/>
        <v>1</v>
      </c>
      <c r="D81" s="8">
        <f t="shared" si="4"/>
        <v>0</v>
      </c>
      <c r="F81" s="8">
        <f t="shared" si="5"/>
        <v>50</v>
      </c>
      <c r="H81" s="8">
        <v>900.05</v>
      </c>
      <c r="I81" s="8">
        <v>577.79999999999995</v>
      </c>
    </row>
    <row r="82" spans="1:9">
      <c r="A82" s="8" t="s">
        <v>124</v>
      </c>
      <c r="B82" s="8">
        <v>50.01</v>
      </c>
      <c r="C82" s="8">
        <f t="shared" si="3"/>
        <v>1</v>
      </c>
      <c r="D82" s="8">
        <f t="shared" si="4"/>
        <v>0</v>
      </c>
      <c r="F82" s="8">
        <f t="shared" si="5"/>
        <v>50.01</v>
      </c>
      <c r="H82" s="8">
        <v>676</v>
      </c>
      <c r="I82" s="8">
        <v>538.83000000000004</v>
      </c>
    </row>
    <row r="83" spans="1:9">
      <c r="A83" s="8" t="s">
        <v>125</v>
      </c>
      <c r="B83" s="8">
        <v>50</v>
      </c>
      <c r="C83" s="8">
        <f t="shared" si="3"/>
        <v>1</v>
      </c>
      <c r="D83" s="8">
        <f t="shared" si="4"/>
        <v>0</v>
      </c>
      <c r="F83" s="8">
        <f t="shared" si="5"/>
        <v>50</v>
      </c>
      <c r="H83" s="8">
        <v>583.70000000000005</v>
      </c>
      <c r="I83" s="8">
        <v>492.93</v>
      </c>
    </row>
    <row r="84" spans="1:9">
      <c r="A84" s="8" t="s">
        <v>126</v>
      </c>
      <c r="B84" s="8">
        <v>49.91</v>
      </c>
      <c r="C84" s="8">
        <f t="shared" si="3"/>
        <v>1</v>
      </c>
      <c r="D84" s="8">
        <f t="shared" si="4"/>
        <v>0</v>
      </c>
      <c r="F84" s="8">
        <f t="shared" si="5"/>
        <v>49.91</v>
      </c>
      <c r="H84" s="8">
        <v>581.92999999999995</v>
      </c>
      <c r="I84" s="8">
        <v>476.48</v>
      </c>
    </row>
    <row r="85" spans="1:9">
      <c r="A85" s="8" t="s">
        <v>127</v>
      </c>
      <c r="B85" s="8">
        <v>49.92</v>
      </c>
      <c r="C85" s="8">
        <f t="shared" si="3"/>
        <v>1</v>
      </c>
      <c r="D85" s="8">
        <f t="shared" si="4"/>
        <v>0</v>
      </c>
      <c r="F85" s="8">
        <f t="shared" si="5"/>
        <v>49.92</v>
      </c>
      <c r="H85" s="8">
        <v>551.05999999999995</v>
      </c>
      <c r="I85" s="8">
        <v>472.41</v>
      </c>
    </row>
    <row r="86" spans="1:9">
      <c r="A86" s="8" t="s">
        <v>128</v>
      </c>
      <c r="B86" s="8">
        <v>50.01</v>
      </c>
      <c r="C86" s="8">
        <f t="shared" si="3"/>
        <v>1</v>
      </c>
      <c r="D86" s="8">
        <f t="shared" si="4"/>
        <v>0</v>
      </c>
      <c r="F86" s="8">
        <f t="shared" si="5"/>
        <v>50.01</v>
      </c>
      <c r="H86" s="8">
        <v>549.91</v>
      </c>
      <c r="I86" s="8">
        <v>452.74</v>
      </c>
    </row>
    <row r="87" spans="1:9">
      <c r="A87" s="8" t="s">
        <v>129</v>
      </c>
      <c r="B87" s="8">
        <v>50.01</v>
      </c>
      <c r="C87" s="8">
        <f t="shared" si="3"/>
        <v>1</v>
      </c>
      <c r="D87" s="8">
        <f t="shared" si="4"/>
        <v>0</v>
      </c>
      <c r="F87" s="8">
        <f t="shared" si="5"/>
        <v>50.01</v>
      </c>
      <c r="H87" s="8">
        <v>452.19</v>
      </c>
      <c r="I87" s="8">
        <v>452.19</v>
      </c>
    </row>
    <row r="88" spans="1:9">
      <c r="A88" s="8" t="s">
        <v>130</v>
      </c>
      <c r="B88" s="8">
        <v>49.99</v>
      </c>
      <c r="C88" s="8">
        <f t="shared" si="3"/>
        <v>1</v>
      </c>
      <c r="D88" s="8">
        <f t="shared" si="4"/>
        <v>0</v>
      </c>
      <c r="F88" s="8">
        <f t="shared" si="5"/>
        <v>49.99</v>
      </c>
      <c r="H88" s="8">
        <v>455.65</v>
      </c>
      <c r="I88" s="8">
        <v>440.8</v>
      </c>
    </row>
    <row r="89" spans="1:9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  <c r="H89" s="8">
        <v>514.94000000000005</v>
      </c>
      <c r="I89" s="8">
        <v>430.38</v>
      </c>
    </row>
    <row r="90" spans="1:9">
      <c r="A90" s="8" t="s">
        <v>132</v>
      </c>
      <c r="B90" s="8">
        <v>50.01</v>
      </c>
      <c r="C90" s="8">
        <f t="shared" si="3"/>
        <v>1</v>
      </c>
      <c r="D90" s="8">
        <f t="shared" si="4"/>
        <v>0</v>
      </c>
      <c r="F90" s="8">
        <f t="shared" si="5"/>
        <v>50.01</v>
      </c>
      <c r="H90" s="8">
        <v>514.91</v>
      </c>
      <c r="I90" s="8">
        <v>454.37</v>
      </c>
    </row>
    <row r="91" spans="1:9">
      <c r="A91" s="8" t="s">
        <v>133</v>
      </c>
      <c r="B91" s="8">
        <v>50</v>
      </c>
      <c r="C91" s="8">
        <f t="shared" si="3"/>
        <v>1</v>
      </c>
      <c r="D91" s="8">
        <f t="shared" si="4"/>
        <v>0</v>
      </c>
      <c r="F91" s="8">
        <f t="shared" si="5"/>
        <v>50</v>
      </c>
      <c r="H91" s="8">
        <v>540.03</v>
      </c>
      <c r="I91" s="8">
        <v>449.21</v>
      </c>
    </row>
    <row r="92" spans="1:9">
      <c r="A92" s="8" t="s">
        <v>134</v>
      </c>
      <c r="B92" s="8">
        <v>49.99</v>
      </c>
      <c r="C92" s="8">
        <f t="shared" si="3"/>
        <v>1</v>
      </c>
      <c r="D92" s="8">
        <f t="shared" si="4"/>
        <v>0</v>
      </c>
      <c r="F92" s="8">
        <f t="shared" si="5"/>
        <v>49.99</v>
      </c>
      <c r="H92" s="8">
        <v>549.91</v>
      </c>
      <c r="I92" s="8">
        <v>458.05</v>
      </c>
    </row>
    <row r="93" spans="1:9">
      <c r="A93" s="8" t="s">
        <v>135</v>
      </c>
      <c r="B93" s="8">
        <v>49.99</v>
      </c>
      <c r="C93" s="8">
        <f t="shared" si="3"/>
        <v>1</v>
      </c>
      <c r="D93" s="8">
        <f t="shared" si="4"/>
        <v>0</v>
      </c>
      <c r="F93" s="8">
        <f t="shared" si="5"/>
        <v>49.99</v>
      </c>
      <c r="H93" s="8">
        <v>540.02</v>
      </c>
      <c r="I93" s="8">
        <v>437.69</v>
      </c>
    </row>
    <row r="94" spans="1:9">
      <c r="A94" s="8" t="s">
        <v>136</v>
      </c>
      <c r="B94" s="8">
        <v>50.01</v>
      </c>
      <c r="C94" s="8">
        <f t="shared" si="3"/>
        <v>1</v>
      </c>
      <c r="D94" s="8">
        <f t="shared" si="4"/>
        <v>0</v>
      </c>
      <c r="F94" s="8">
        <f t="shared" si="5"/>
        <v>50.01</v>
      </c>
      <c r="H94" s="8">
        <v>514.99</v>
      </c>
      <c r="I94" s="8">
        <v>436.52</v>
      </c>
    </row>
    <row r="95" spans="1:9">
      <c r="A95" s="8" t="s">
        <v>137</v>
      </c>
      <c r="B95" s="8">
        <v>49.98</v>
      </c>
      <c r="C95" s="8">
        <f t="shared" si="3"/>
        <v>1</v>
      </c>
      <c r="D95" s="8">
        <f t="shared" si="4"/>
        <v>0</v>
      </c>
      <c r="F95" s="8">
        <f t="shared" si="5"/>
        <v>49.98</v>
      </c>
      <c r="H95" s="8">
        <v>514.91</v>
      </c>
      <c r="I95" s="8">
        <v>405.24</v>
      </c>
    </row>
    <row r="96" spans="1:9">
      <c r="A96" s="8" t="s">
        <v>138</v>
      </c>
      <c r="B96" s="8">
        <v>50.02</v>
      </c>
      <c r="C96" s="8">
        <f t="shared" si="3"/>
        <v>1</v>
      </c>
      <c r="D96" s="8">
        <f t="shared" si="4"/>
        <v>0</v>
      </c>
      <c r="F96" s="8">
        <f t="shared" si="5"/>
        <v>50.02</v>
      </c>
      <c r="H96" s="8">
        <v>500.03</v>
      </c>
      <c r="I96" s="8">
        <v>405.84</v>
      </c>
    </row>
    <row r="97" spans="1:9">
      <c r="A97" s="8" t="s">
        <v>139</v>
      </c>
      <c r="B97" s="8">
        <v>50.04</v>
      </c>
      <c r="C97" s="8">
        <f t="shared" si="3"/>
        <v>1</v>
      </c>
      <c r="D97" s="8">
        <f t="shared" si="4"/>
        <v>0</v>
      </c>
      <c r="F97" s="8">
        <f t="shared" si="5"/>
        <v>50.04</v>
      </c>
      <c r="H97" s="8">
        <v>490.09</v>
      </c>
      <c r="I97" s="8">
        <v>405.64</v>
      </c>
    </row>
    <row r="98" spans="1:9" ht="13.5" thickBot="1">
      <c r="A98" s="8" t="s">
        <v>140</v>
      </c>
      <c r="B98" s="8">
        <v>50.06</v>
      </c>
      <c r="C98" s="8">
        <f t="shared" si="3"/>
        <v>1</v>
      </c>
      <c r="D98" s="8">
        <f t="shared" si="4"/>
        <v>0</v>
      </c>
      <c r="F98" s="8">
        <f t="shared" si="5"/>
        <v>50.06</v>
      </c>
      <c r="H98" s="8">
        <v>490.05</v>
      </c>
      <c r="I98" s="8">
        <v>405.25</v>
      </c>
    </row>
    <row r="99" spans="1:9" ht="13.5" thickBot="1">
      <c r="A99" s="8" t="s">
        <v>171</v>
      </c>
      <c r="B99" s="27">
        <f>AVERAGE(B3:B98)</f>
        <v>49.970312500000013</v>
      </c>
      <c r="C99" s="8">
        <f>SUM(C3:C98)/4000</f>
        <v>2.4E-2</v>
      </c>
      <c r="D99" s="8">
        <f>SUM(D3:D98)</f>
        <v>0</v>
      </c>
      <c r="F99" s="8">
        <f t="shared" si="5"/>
        <v>49.970312500000013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246.34</v>
      </c>
      <c r="L3" s="195">
        <v>9.11</v>
      </c>
      <c r="M3" s="195">
        <v>61.66</v>
      </c>
      <c r="N3" s="195">
        <v>24.09</v>
      </c>
      <c r="O3" s="195">
        <v>70.849999999999994</v>
      </c>
      <c r="P3" s="195">
        <v>16.91</v>
      </c>
      <c r="Q3" s="195">
        <v>4.24</v>
      </c>
      <c r="R3" s="195">
        <v>11.81</v>
      </c>
      <c r="S3" s="195">
        <v>11.2</v>
      </c>
      <c r="T3" s="195">
        <v>0</v>
      </c>
      <c r="U3" s="195">
        <v>60.05</v>
      </c>
      <c r="V3" s="195">
        <v>8.8000000000000007</v>
      </c>
      <c r="W3" s="195">
        <v>19.2</v>
      </c>
      <c r="X3" s="195">
        <v>41.76</v>
      </c>
      <c r="Y3" s="195">
        <v>0</v>
      </c>
      <c r="Z3">
        <v>0</v>
      </c>
      <c r="AA3" s="195">
        <v>15.67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81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107.43</v>
      </c>
      <c r="AQ3" s="195">
        <v>25.48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246.34</v>
      </c>
      <c r="L4" s="195">
        <v>9.11</v>
      </c>
      <c r="M4" s="195">
        <v>61.66</v>
      </c>
      <c r="N4" s="195">
        <v>24.09</v>
      </c>
      <c r="O4" s="195">
        <v>70.849999999999994</v>
      </c>
      <c r="P4" s="195">
        <v>16.91</v>
      </c>
      <c r="Q4" s="195">
        <v>4.24</v>
      </c>
      <c r="R4" s="195">
        <v>16.41</v>
      </c>
      <c r="S4" s="195">
        <v>11.2</v>
      </c>
      <c r="T4" s="195">
        <v>0</v>
      </c>
      <c r="U4" s="195">
        <v>60.05</v>
      </c>
      <c r="V4" s="195">
        <v>8.8000000000000007</v>
      </c>
      <c r="W4" s="195">
        <v>19.2</v>
      </c>
      <c r="X4" s="195">
        <v>41.76</v>
      </c>
      <c r="Y4" s="195">
        <v>0</v>
      </c>
      <c r="Z4">
        <v>0</v>
      </c>
      <c r="AA4" s="195">
        <v>15.67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81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107.43</v>
      </c>
      <c r="AQ4" s="195">
        <v>25.48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246.34</v>
      </c>
      <c r="L5" s="195">
        <v>9.11</v>
      </c>
      <c r="M5" s="195">
        <v>61.66</v>
      </c>
      <c r="N5" s="195">
        <v>24.09</v>
      </c>
      <c r="O5" s="195">
        <v>70.849999999999994</v>
      </c>
      <c r="P5" s="195">
        <v>16.91</v>
      </c>
      <c r="Q5" s="195">
        <v>4.24</v>
      </c>
      <c r="R5" s="195">
        <v>18</v>
      </c>
      <c r="S5" s="195">
        <v>11.2</v>
      </c>
      <c r="T5" s="195">
        <v>0</v>
      </c>
      <c r="U5" s="195">
        <v>60.05</v>
      </c>
      <c r="V5" s="195">
        <v>8.8000000000000007</v>
      </c>
      <c r="W5" s="195">
        <v>19.2</v>
      </c>
      <c r="X5" s="195">
        <v>41.76</v>
      </c>
      <c r="Y5" s="195">
        <v>0</v>
      </c>
      <c r="Z5">
        <v>0</v>
      </c>
      <c r="AA5" s="195">
        <v>15.67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84.02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107.43</v>
      </c>
      <c r="AQ5" s="195">
        <v>25.48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246.34</v>
      </c>
      <c r="L6" s="195">
        <v>9.11</v>
      </c>
      <c r="M6" s="195">
        <v>61.66</v>
      </c>
      <c r="N6" s="195">
        <v>24.09</v>
      </c>
      <c r="O6" s="195">
        <v>70.849999999999994</v>
      </c>
      <c r="P6" s="195">
        <v>16.91</v>
      </c>
      <c r="Q6" s="195">
        <v>4.24</v>
      </c>
      <c r="R6" s="195">
        <v>18</v>
      </c>
      <c r="S6" s="195">
        <v>11.2</v>
      </c>
      <c r="T6" s="195">
        <v>0</v>
      </c>
      <c r="U6" s="195">
        <v>60.05</v>
      </c>
      <c r="V6" s="195">
        <v>8.8000000000000007</v>
      </c>
      <c r="W6" s="195">
        <v>19.2</v>
      </c>
      <c r="X6" s="195">
        <v>41.76</v>
      </c>
      <c r="Y6" s="195">
        <v>0</v>
      </c>
      <c r="Z6">
        <v>0</v>
      </c>
      <c r="AA6" s="195">
        <v>15.67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84.02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107.43</v>
      </c>
      <c r="AQ6" s="195">
        <v>25.48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246.59</v>
      </c>
      <c r="L7" s="195">
        <v>9.11</v>
      </c>
      <c r="M7" s="195">
        <v>61.66</v>
      </c>
      <c r="N7" s="195">
        <v>24.09</v>
      </c>
      <c r="O7" s="195">
        <v>64.239999999999995</v>
      </c>
      <c r="P7" s="195">
        <v>16.91</v>
      </c>
      <c r="Q7" s="195">
        <v>4.24</v>
      </c>
      <c r="R7" s="195">
        <v>14.74</v>
      </c>
      <c r="S7" s="195">
        <v>11.2</v>
      </c>
      <c r="T7" s="195">
        <v>0</v>
      </c>
      <c r="U7" s="195">
        <v>60.05</v>
      </c>
      <c r="V7" s="195">
        <v>8.8000000000000007</v>
      </c>
      <c r="W7" s="195">
        <v>19.2</v>
      </c>
      <c r="X7" s="195">
        <v>41.76</v>
      </c>
      <c r="Y7" s="195">
        <v>0</v>
      </c>
      <c r="Z7">
        <v>0</v>
      </c>
      <c r="AA7" s="195">
        <v>15.67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84.02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107.43</v>
      </c>
      <c r="AQ7" s="195">
        <v>25.48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246.34</v>
      </c>
      <c r="L8" s="195">
        <v>9.11</v>
      </c>
      <c r="M8" s="195">
        <v>61.66</v>
      </c>
      <c r="N8" s="195">
        <v>24.09</v>
      </c>
      <c r="O8" s="195">
        <v>64.239999999999995</v>
      </c>
      <c r="P8" s="195">
        <v>16.91</v>
      </c>
      <c r="Q8" s="195">
        <v>4.24</v>
      </c>
      <c r="R8" s="195">
        <v>14.74</v>
      </c>
      <c r="S8" s="195">
        <v>11.2</v>
      </c>
      <c r="T8" s="195">
        <v>0</v>
      </c>
      <c r="U8" s="195">
        <v>60.05</v>
      </c>
      <c r="V8" s="195">
        <v>8.8000000000000007</v>
      </c>
      <c r="W8" s="195">
        <v>19.2</v>
      </c>
      <c r="X8" s="195">
        <v>41.76</v>
      </c>
      <c r="Y8" s="195">
        <v>0</v>
      </c>
      <c r="Z8">
        <v>0</v>
      </c>
      <c r="AA8" s="195">
        <v>15.67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84.02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107.43</v>
      </c>
      <c r="AQ8" s="195">
        <v>25.48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246.34</v>
      </c>
      <c r="L9" s="195">
        <v>9.11</v>
      </c>
      <c r="M9" s="195">
        <v>61.66</v>
      </c>
      <c r="N9" s="195">
        <v>24.09</v>
      </c>
      <c r="O9" s="195">
        <v>64.239999999999995</v>
      </c>
      <c r="P9" s="195">
        <v>16.91</v>
      </c>
      <c r="Q9" s="195">
        <v>4.24</v>
      </c>
      <c r="R9" s="195">
        <v>14.74</v>
      </c>
      <c r="S9" s="195">
        <v>11.2</v>
      </c>
      <c r="T9" s="195">
        <v>0</v>
      </c>
      <c r="U9" s="195">
        <v>60.05</v>
      </c>
      <c r="V9" s="195">
        <v>8.8000000000000007</v>
      </c>
      <c r="W9" s="195">
        <v>19.2</v>
      </c>
      <c r="X9" s="195">
        <v>41.76</v>
      </c>
      <c r="Y9" s="195">
        <v>0</v>
      </c>
      <c r="Z9">
        <v>0</v>
      </c>
      <c r="AA9" s="195">
        <v>15.67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84.02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107.43</v>
      </c>
      <c r="AQ9" s="195">
        <v>25.48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246.34</v>
      </c>
      <c r="L10" s="195">
        <v>9.11</v>
      </c>
      <c r="M10" s="195">
        <v>61.66</v>
      </c>
      <c r="N10" s="195">
        <v>24.09</v>
      </c>
      <c r="O10" s="195">
        <v>64.239999999999995</v>
      </c>
      <c r="P10" s="195">
        <v>16.91</v>
      </c>
      <c r="Q10" s="195">
        <v>4.24</v>
      </c>
      <c r="R10" s="195">
        <v>14.74</v>
      </c>
      <c r="S10" s="195">
        <v>11.2</v>
      </c>
      <c r="T10" s="195">
        <v>0</v>
      </c>
      <c r="U10" s="195">
        <v>60.05</v>
      </c>
      <c r="V10" s="195">
        <v>8.8000000000000007</v>
      </c>
      <c r="W10" s="195">
        <v>19.2</v>
      </c>
      <c r="X10" s="195">
        <v>41.76</v>
      </c>
      <c r="Y10" s="195">
        <v>0</v>
      </c>
      <c r="Z10">
        <v>0</v>
      </c>
      <c r="AA10" s="195">
        <v>15.67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84.02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107.43</v>
      </c>
      <c r="AQ10" s="195">
        <v>25.48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246.34</v>
      </c>
      <c r="L11" s="195">
        <v>9.11</v>
      </c>
      <c r="M11" s="195">
        <v>61.66</v>
      </c>
      <c r="N11" s="195">
        <v>24.09</v>
      </c>
      <c r="O11" s="195">
        <v>64.239999999999995</v>
      </c>
      <c r="P11" s="195">
        <v>16.91</v>
      </c>
      <c r="Q11" s="195">
        <v>4.24</v>
      </c>
      <c r="R11" s="195">
        <v>14.25</v>
      </c>
      <c r="S11" s="195">
        <v>11.2</v>
      </c>
      <c r="T11" s="195">
        <v>0</v>
      </c>
      <c r="U11" s="195">
        <v>60.05</v>
      </c>
      <c r="V11" s="195">
        <v>8.8000000000000007</v>
      </c>
      <c r="W11" s="195">
        <v>19.2</v>
      </c>
      <c r="X11" s="195">
        <v>41.76</v>
      </c>
      <c r="Y11" s="195">
        <v>0</v>
      </c>
      <c r="Z11">
        <v>0</v>
      </c>
      <c r="AA11" s="195">
        <v>15.67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84.02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107.43</v>
      </c>
      <c r="AQ11" s="195">
        <v>32.56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246.34</v>
      </c>
      <c r="L12" s="195">
        <v>9.11</v>
      </c>
      <c r="M12" s="195">
        <v>61.66</v>
      </c>
      <c r="N12" s="195">
        <v>24.09</v>
      </c>
      <c r="O12" s="195">
        <v>64.239999999999995</v>
      </c>
      <c r="P12" s="195">
        <v>16.91</v>
      </c>
      <c r="Q12" s="195">
        <v>4.24</v>
      </c>
      <c r="R12" s="195">
        <v>14.25</v>
      </c>
      <c r="S12" s="195">
        <v>11.2</v>
      </c>
      <c r="T12" s="195">
        <v>0</v>
      </c>
      <c r="U12" s="195">
        <v>60.05</v>
      </c>
      <c r="V12" s="195">
        <v>8.8000000000000007</v>
      </c>
      <c r="W12" s="195">
        <v>19.2</v>
      </c>
      <c r="X12" s="195">
        <v>41.76</v>
      </c>
      <c r="Y12" s="195">
        <v>0</v>
      </c>
      <c r="Z12">
        <v>0</v>
      </c>
      <c r="AA12" s="195">
        <v>15.67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84.02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107.43</v>
      </c>
      <c r="AQ12" s="195">
        <v>32.56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246.34</v>
      </c>
      <c r="L13" s="195">
        <v>9.11</v>
      </c>
      <c r="M13" s="195">
        <v>61.66</v>
      </c>
      <c r="N13" s="195">
        <v>24.09</v>
      </c>
      <c r="O13" s="195">
        <v>64.239999999999995</v>
      </c>
      <c r="P13" s="195">
        <v>16.91</v>
      </c>
      <c r="Q13" s="195">
        <v>4.24</v>
      </c>
      <c r="R13" s="195">
        <v>14.25</v>
      </c>
      <c r="S13" s="195">
        <v>11.2</v>
      </c>
      <c r="T13" s="195">
        <v>0</v>
      </c>
      <c r="U13" s="195">
        <v>60.05</v>
      </c>
      <c r="V13" s="195">
        <v>8.8000000000000007</v>
      </c>
      <c r="W13" s="195">
        <v>19.2</v>
      </c>
      <c r="X13" s="195">
        <v>41.76</v>
      </c>
      <c r="Y13" s="195">
        <v>0</v>
      </c>
      <c r="Z13">
        <v>0</v>
      </c>
      <c r="AA13" s="195">
        <v>15.67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84.02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107.43</v>
      </c>
      <c r="AQ13" s="195">
        <v>32.56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246.34</v>
      </c>
      <c r="L14" s="195">
        <v>9.11</v>
      </c>
      <c r="M14" s="195">
        <v>61.66</v>
      </c>
      <c r="N14" s="195">
        <v>24.09</v>
      </c>
      <c r="O14" s="195">
        <v>64.239999999999995</v>
      </c>
      <c r="P14" s="195">
        <v>16.91</v>
      </c>
      <c r="Q14" s="195">
        <v>4.24</v>
      </c>
      <c r="R14" s="195">
        <v>14.25</v>
      </c>
      <c r="S14" s="195">
        <v>11.2</v>
      </c>
      <c r="T14" s="195">
        <v>0</v>
      </c>
      <c r="U14" s="195">
        <v>60.05</v>
      </c>
      <c r="V14" s="195">
        <v>8.8000000000000007</v>
      </c>
      <c r="W14" s="195">
        <v>19.2</v>
      </c>
      <c r="X14" s="195">
        <v>41.76</v>
      </c>
      <c r="Y14" s="195">
        <v>0</v>
      </c>
      <c r="Z14">
        <v>0</v>
      </c>
      <c r="AA14" s="195">
        <v>15.67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84.02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107.43</v>
      </c>
      <c r="AQ14" s="195">
        <v>32.56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246.34</v>
      </c>
      <c r="L15" s="195">
        <v>9.11</v>
      </c>
      <c r="M15" s="195">
        <v>61.66</v>
      </c>
      <c r="N15" s="195">
        <v>24.09</v>
      </c>
      <c r="O15" s="195">
        <v>64.239999999999995</v>
      </c>
      <c r="P15" s="195">
        <v>16.91</v>
      </c>
      <c r="Q15" s="195">
        <v>4.24</v>
      </c>
      <c r="R15" s="195">
        <v>14.25</v>
      </c>
      <c r="S15" s="195">
        <v>11.2</v>
      </c>
      <c r="T15" s="195">
        <v>0</v>
      </c>
      <c r="U15" s="195">
        <v>60.05</v>
      </c>
      <c r="V15" s="195">
        <v>8.8000000000000007</v>
      </c>
      <c r="W15" s="195">
        <v>19.2</v>
      </c>
      <c r="X15" s="195">
        <v>41.76</v>
      </c>
      <c r="Y15" s="195">
        <v>0</v>
      </c>
      <c r="Z15">
        <v>0</v>
      </c>
      <c r="AA15" s="195">
        <v>15.67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84.02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107.43</v>
      </c>
      <c r="AQ15" s="195">
        <v>32.56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246.34</v>
      </c>
      <c r="L16" s="195">
        <v>9.11</v>
      </c>
      <c r="M16" s="195">
        <v>61.66</v>
      </c>
      <c r="N16" s="195">
        <v>24.09</v>
      </c>
      <c r="O16" s="195">
        <v>64.239999999999995</v>
      </c>
      <c r="P16" s="195">
        <v>16.91</v>
      </c>
      <c r="Q16" s="195">
        <v>4.24</v>
      </c>
      <c r="R16" s="195">
        <v>14.25</v>
      </c>
      <c r="S16" s="195">
        <v>11.2</v>
      </c>
      <c r="T16" s="195">
        <v>0</v>
      </c>
      <c r="U16" s="195">
        <v>60.05</v>
      </c>
      <c r="V16" s="195">
        <v>8.8000000000000007</v>
      </c>
      <c r="W16" s="195">
        <v>19.2</v>
      </c>
      <c r="X16" s="195">
        <v>41.76</v>
      </c>
      <c r="Y16" s="195">
        <v>0</v>
      </c>
      <c r="Z16">
        <v>0</v>
      </c>
      <c r="AA16" s="195">
        <v>15.67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84.02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107.43</v>
      </c>
      <c r="AQ16" s="195">
        <v>32.56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246.34</v>
      </c>
      <c r="L17" s="195">
        <v>9.11</v>
      </c>
      <c r="M17" s="195">
        <v>61.66</v>
      </c>
      <c r="N17" s="195">
        <v>24.09</v>
      </c>
      <c r="O17" s="195">
        <v>64.239999999999995</v>
      </c>
      <c r="P17" s="195">
        <v>16.91</v>
      </c>
      <c r="Q17" s="195">
        <v>4.24</v>
      </c>
      <c r="R17" s="195">
        <v>14.25</v>
      </c>
      <c r="S17" s="195">
        <v>11.2</v>
      </c>
      <c r="T17" s="195">
        <v>0</v>
      </c>
      <c r="U17" s="195">
        <v>60.05</v>
      </c>
      <c r="V17" s="195">
        <v>8.8000000000000007</v>
      </c>
      <c r="W17" s="195">
        <v>19.2</v>
      </c>
      <c r="X17" s="195">
        <v>41.76</v>
      </c>
      <c r="Y17" s="195">
        <v>0</v>
      </c>
      <c r="Z17">
        <v>0</v>
      </c>
      <c r="AA17" s="195">
        <v>15.67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84.02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107.43</v>
      </c>
      <c r="AQ17" s="195">
        <v>32.56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246.34</v>
      </c>
      <c r="L18" s="195">
        <v>9.11</v>
      </c>
      <c r="M18" s="195">
        <v>61.66</v>
      </c>
      <c r="N18" s="195">
        <v>24.09</v>
      </c>
      <c r="O18" s="195">
        <v>64.239999999999995</v>
      </c>
      <c r="P18" s="195">
        <v>16.91</v>
      </c>
      <c r="Q18" s="195">
        <v>4.24</v>
      </c>
      <c r="R18" s="195">
        <v>14.25</v>
      </c>
      <c r="S18" s="195">
        <v>11.2</v>
      </c>
      <c r="T18" s="195">
        <v>0</v>
      </c>
      <c r="U18" s="195">
        <v>60.05</v>
      </c>
      <c r="V18" s="195">
        <v>8.8000000000000007</v>
      </c>
      <c r="W18" s="195">
        <v>19.2</v>
      </c>
      <c r="X18" s="195">
        <v>41.76</v>
      </c>
      <c r="Y18" s="195">
        <v>0</v>
      </c>
      <c r="Z18">
        <v>0</v>
      </c>
      <c r="AA18" s="195">
        <v>15.67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84.02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107.43</v>
      </c>
      <c r="AQ18" s="195">
        <v>32.56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246.34</v>
      </c>
      <c r="L19" s="195">
        <v>9.11</v>
      </c>
      <c r="M19" s="195">
        <v>61.66</v>
      </c>
      <c r="N19" s="195">
        <v>24.09</v>
      </c>
      <c r="O19" s="195">
        <v>64.239999999999995</v>
      </c>
      <c r="P19" s="195">
        <v>16.91</v>
      </c>
      <c r="Q19" s="195">
        <v>4.24</v>
      </c>
      <c r="R19" s="195">
        <v>14.25</v>
      </c>
      <c r="S19" s="195">
        <v>11.2</v>
      </c>
      <c r="T19" s="195">
        <v>0</v>
      </c>
      <c r="U19" s="195">
        <v>60.05</v>
      </c>
      <c r="V19" s="195">
        <v>8.8000000000000007</v>
      </c>
      <c r="W19" s="195">
        <v>19.2</v>
      </c>
      <c r="X19" s="195">
        <v>41.76</v>
      </c>
      <c r="Y19" s="195">
        <v>0</v>
      </c>
      <c r="Z19">
        <v>0</v>
      </c>
      <c r="AA19" s="195">
        <v>15.67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84.02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107.43</v>
      </c>
      <c r="AQ19" s="195">
        <v>32.56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246.34</v>
      </c>
      <c r="L20" s="195">
        <v>9.11</v>
      </c>
      <c r="M20" s="195">
        <v>61.66</v>
      </c>
      <c r="N20" s="195">
        <v>24.09</v>
      </c>
      <c r="O20" s="195">
        <v>64.239999999999995</v>
      </c>
      <c r="P20" s="195">
        <v>16.91</v>
      </c>
      <c r="Q20" s="195">
        <v>4.24</v>
      </c>
      <c r="R20" s="195">
        <v>14.25</v>
      </c>
      <c r="S20" s="195">
        <v>11.2</v>
      </c>
      <c r="T20" s="195">
        <v>0</v>
      </c>
      <c r="U20" s="195">
        <v>60.05</v>
      </c>
      <c r="V20" s="195">
        <v>8.8000000000000007</v>
      </c>
      <c r="W20" s="195">
        <v>19.2</v>
      </c>
      <c r="X20" s="195">
        <v>41.76</v>
      </c>
      <c r="Y20" s="195">
        <v>0</v>
      </c>
      <c r="Z20">
        <v>0</v>
      </c>
      <c r="AA20" s="195">
        <v>15.67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84.02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107.43</v>
      </c>
      <c r="AQ20" s="195">
        <v>32.56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246.34</v>
      </c>
      <c r="L21" s="195">
        <v>9.11</v>
      </c>
      <c r="M21" s="195">
        <v>61.66</v>
      </c>
      <c r="N21" s="195">
        <v>30.5</v>
      </c>
      <c r="O21" s="195">
        <v>64.239999999999995</v>
      </c>
      <c r="P21" s="195">
        <v>16.91</v>
      </c>
      <c r="Q21" s="195">
        <v>4.24</v>
      </c>
      <c r="R21" s="195">
        <v>14.25</v>
      </c>
      <c r="S21" s="195">
        <v>11.2</v>
      </c>
      <c r="T21" s="195">
        <v>0</v>
      </c>
      <c r="U21" s="195">
        <v>60.05</v>
      </c>
      <c r="V21" s="195">
        <v>8.8000000000000007</v>
      </c>
      <c r="W21" s="195">
        <v>19.2</v>
      </c>
      <c r="X21" s="195">
        <v>41.76</v>
      </c>
      <c r="Y21" s="195">
        <v>0</v>
      </c>
      <c r="Z21">
        <v>0</v>
      </c>
      <c r="AA21" s="195">
        <v>15.67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84.02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107.43</v>
      </c>
      <c r="AQ21" s="195">
        <v>32.56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246.34</v>
      </c>
      <c r="L22" s="195">
        <v>8.5500000000000007</v>
      </c>
      <c r="M22" s="195">
        <v>61.66</v>
      </c>
      <c r="N22" s="195">
        <v>32.67</v>
      </c>
      <c r="O22" s="195">
        <v>64.239999999999995</v>
      </c>
      <c r="P22" s="195">
        <v>16.91</v>
      </c>
      <c r="Q22" s="195">
        <v>4.24</v>
      </c>
      <c r="R22" s="195">
        <v>14.25</v>
      </c>
      <c r="S22" s="195">
        <v>11.2</v>
      </c>
      <c r="T22" s="195">
        <v>0</v>
      </c>
      <c r="U22" s="195">
        <v>60.05</v>
      </c>
      <c r="V22" s="195">
        <v>8.8000000000000007</v>
      </c>
      <c r="W22" s="195">
        <v>19.2</v>
      </c>
      <c r="X22" s="195">
        <v>41.76</v>
      </c>
      <c r="Y22" s="195">
        <v>0</v>
      </c>
      <c r="Z22">
        <v>0</v>
      </c>
      <c r="AA22" s="195">
        <v>15.67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84.02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107.43</v>
      </c>
      <c r="AQ22" s="195">
        <v>32.56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246.34</v>
      </c>
      <c r="L23" s="195">
        <v>9.11</v>
      </c>
      <c r="M23" s="195">
        <v>61.66</v>
      </c>
      <c r="N23" s="195">
        <v>32.67</v>
      </c>
      <c r="O23" s="195">
        <v>64.239999999999995</v>
      </c>
      <c r="P23" s="195">
        <v>16.91</v>
      </c>
      <c r="Q23" s="195">
        <v>4.24</v>
      </c>
      <c r="R23" s="195">
        <v>14.25</v>
      </c>
      <c r="S23" s="195">
        <v>11.2</v>
      </c>
      <c r="T23" s="195">
        <v>0</v>
      </c>
      <c r="U23" s="195">
        <v>60.05</v>
      </c>
      <c r="V23" s="195">
        <v>8.8000000000000007</v>
      </c>
      <c r="W23" s="195">
        <v>19.2</v>
      </c>
      <c r="X23" s="195">
        <v>41.76</v>
      </c>
      <c r="Y23" s="195">
        <v>0</v>
      </c>
      <c r="Z23">
        <v>0</v>
      </c>
      <c r="AA23" s="195">
        <v>15.67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84.02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107.43</v>
      </c>
      <c r="AQ23" s="195">
        <v>32.56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246.34</v>
      </c>
      <c r="L24" s="195">
        <v>9.11</v>
      </c>
      <c r="M24" s="195">
        <v>61.66</v>
      </c>
      <c r="N24" s="195">
        <v>34.28</v>
      </c>
      <c r="O24" s="195">
        <v>64.239999999999995</v>
      </c>
      <c r="P24" s="195">
        <v>16.91</v>
      </c>
      <c r="Q24" s="195">
        <v>4.25</v>
      </c>
      <c r="R24" s="195">
        <v>14.25</v>
      </c>
      <c r="S24" s="195">
        <v>11.2</v>
      </c>
      <c r="T24" s="195">
        <v>0</v>
      </c>
      <c r="U24" s="195">
        <v>60.05</v>
      </c>
      <c r="V24" s="195">
        <v>8.8000000000000007</v>
      </c>
      <c r="W24" s="195">
        <v>19.2</v>
      </c>
      <c r="X24" s="195">
        <v>41.76</v>
      </c>
      <c r="Y24" s="195">
        <v>0</v>
      </c>
      <c r="Z24">
        <v>0</v>
      </c>
      <c r="AA24" s="195">
        <v>15.67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81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107.43</v>
      </c>
      <c r="AQ24" s="195">
        <v>32.56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246.34</v>
      </c>
      <c r="L25" s="195">
        <v>9.11</v>
      </c>
      <c r="M25" s="195">
        <v>61.66</v>
      </c>
      <c r="N25" s="195">
        <v>34.28</v>
      </c>
      <c r="O25" s="195">
        <v>70.849999999999994</v>
      </c>
      <c r="P25" s="195">
        <v>16.91</v>
      </c>
      <c r="Q25" s="195">
        <v>3.7</v>
      </c>
      <c r="R25" s="195">
        <v>14.25</v>
      </c>
      <c r="S25" s="195">
        <v>11.2</v>
      </c>
      <c r="T25" s="195">
        <v>0</v>
      </c>
      <c r="U25" s="195">
        <v>60.05</v>
      </c>
      <c r="V25" s="195">
        <v>8.8000000000000007</v>
      </c>
      <c r="W25" s="195">
        <v>19.2</v>
      </c>
      <c r="X25" s="195">
        <v>41.76</v>
      </c>
      <c r="Y25" s="195">
        <v>0</v>
      </c>
      <c r="Z25">
        <v>0</v>
      </c>
      <c r="AA25" s="195">
        <v>15.67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0</v>
      </c>
      <c r="AH25" s="195">
        <v>0</v>
      </c>
      <c r="AI25" s="195">
        <v>81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107.43</v>
      </c>
      <c r="AQ25" s="195">
        <v>32.56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246.34</v>
      </c>
      <c r="L26" s="195">
        <v>9.11</v>
      </c>
      <c r="M26" s="195">
        <v>61.66</v>
      </c>
      <c r="N26" s="195">
        <v>36.950000000000003</v>
      </c>
      <c r="O26" s="195">
        <v>70.849999999999994</v>
      </c>
      <c r="P26" s="195">
        <v>16.91</v>
      </c>
      <c r="Q26" s="195">
        <v>4.24</v>
      </c>
      <c r="R26" s="195">
        <v>14.25</v>
      </c>
      <c r="S26" s="195">
        <v>11.2</v>
      </c>
      <c r="T26" s="195">
        <v>0</v>
      </c>
      <c r="U26" s="195">
        <v>60.05</v>
      </c>
      <c r="V26" s="195">
        <v>8.8000000000000007</v>
      </c>
      <c r="W26" s="195">
        <v>19.2</v>
      </c>
      <c r="X26" s="195">
        <v>41.76</v>
      </c>
      <c r="Y26" s="195">
        <v>0</v>
      </c>
      <c r="Z26">
        <v>0</v>
      </c>
      <c r="AA26" s="195">
        <v>15.67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0</v>
      </c>
      <c r="AH26" s="195">
        <v>0</v>
      </c>
      <c r="AI26" s="195">
        <v>81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107.43</v>
      </c>
      <c r="AQ26" s="195">
        <v>32.56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246.34</v>
      </c>
      <c r="L27" s="195">
        <v>9.11</v>
      </c>
      <c r="M27" s="195">
        <v>61.66</v>
      </c>
      <c r="N27" s="195">
        <v>36.950000000000003</v>
      </c>
      <c r="O27" s="195">
        <v>70.849999999999994</v>
      </c>
      <c r="P27" s="195">
        <v>16.91</v>
      </c>
      <c r="Q27" s="195">
        <v>4.24</v>
      </c>
      <c r="R27" s="195">
        <v>14.25</v>
      </c>
      <c r="S27" s="195">
        <v>11.2</v>
      </c>
      <c r="T27" s="195">
        <v>0</v>
      </c>
      <c r="U27" s="195">
        <v>60.05</v>
      </c>
      <c r="V27" s="195">
        <v>8.8000000000000007</v>
      </c>
      <c r="W27" s="195">
        <v>19.2</v>
      </c>
      <c r="X27" s="195">
        <v>41.76</v>
      </c>
      <c r="Y27" s="195">
        <v>0</v>
      </c>
      <c r="Z27">
        <v>0</v>
      </c>
      <c r="AA27" s="195">
        <v>15.67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0</v>
      </c>
      <c r="AH27" s="195">
        <v>0</v>
      </c>
      <c r="AI27" s="195">
        <v>99.61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107.43</v>
      </c>
      <c r="AQ27" s="195">
        <v>32.56</v>
      </c>
      <c r="AR27" s="195">
        <v>0.48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246.34</v>
      </c>
      <c r="L28" s="195">
        <v>9.11</v>
      </c>
      <c r="M28" s="195">
        <v>61.66</v>
      </c>
      <c r="N28" s="195">
        <v>39.08</v>
      </c>
      <c r="O28" s="195">
        <v>70.849999999999994</v>
      </c>
      <c r="P28" s="195">
        <v>16.91</v>
      </c>
      <c r="Q28" s="195">
        <v>4.24</v>
      </c>
      <c r="R28" s="195">
        <v>14.25</v>
      </c>
      <c r="S28" s="195">
        <v>11.2</v>
      </c>
      <c r="T28" s="195">
        <v>0</v>
      </c>
      <c r="U28" s="195">
        <v>60.05</v>
      </c>
      <c r="V28" s="195">
        <v>8.8000000000000007</v>
      </c>
      <c r="W28" s="195">
        <v>19.2</v>
      </c>
      <c r="X28" s="195">
        <v>41.76</v>
      </c>
      <c r="Y28" s="195">
        <v>0</v>
      </c>
      <c r="Z28">
        <v>0</v>
      </c>
      <c r="AA28" s="195">
        <v>15.67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0</v>
      </c>
      <c r="AH28" s="195">
        <v>0</v>
      </c>
      <c r="AI28" s="195">
        <v>99.61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107.43</v>
      </c>
      <c r="AQ28" s="195">
        <v>32.56</v>
      </c>
      <c r="AR28" s="195">
        <v>1.92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246.34</v>
      </c>
      <c r="L29" s="195">
        <v>9.11</v>
      </c>
      <c r="M29" s="195">
        <v>61.66</v>
      </c>
      <c r="N29" s="195">
        <v>39.08</v>
      </c>
      <c r="O29" s="195">
        <v>70.849999999999994</v>
      </c>
      <c r="P29" s="195">
        <v>16.91</v>
      </c>
      <c r="Q29" s="195">
        <v>4.24</v>
      </c>
      <c r="R29" s="195">
        <v>14.25</v>
      </c>
      <c r="S29" s="195">
        <v>11.2</v>
      </c>
      <c r="T29" s="195">
        <v>0</v>
      </c>
      <c r="U29" s="195">
        <v>60.05</v>
      </c>
      <c r="V29" s="195">
        <v>8.8000000000000007</v>
      </c>
      <c r="W29" s="195">
        <v>19.2</v>
      </c>
      <c r="X29" s="195">
        <v>41.76</v>
      </c>
      <c r="Y29" s="195">
        <v>0</v>
      </c>
      <c r="Z29">
        <v>0</v>
      </c>
      <c r="AA29" s="195">
        <v>15.67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0</v>
      </c>
      <c r="AH29" s="195">
        <v>0</v>
      </c>
      <c r="AI29" s="195">
        <v>99.61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107.43</v>
      </c>
      <c r="AQ29" s="195">
        <v>32.56</v>
      </c>
      <c r="AR29" s="195">
        <v>6.72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246.34</v>
      </c>
      <c r="L30" s="195">
        <v>9.11</v>
      </c>
      <c r="M30" s="195">
        <v>61.66</v>
      </c>
      <c r="N30" s="195">
        <v>39.08</v>
      </c>
      <c r="O30" s="195">
        <v>70.849999999999994</v>
      </c>
      <c r="P30" s="195">
        <v>16.91</v>
      </c>
      <c r="Q30" s="195">
        <v>4.24</v>
      </c>
      <c r="R30" s="195">
        <v>14.25</v>
      </c>
      <c r="S30" s="195">
        <v>11.2</v>
      </c>
      <c r="T30" s="195">
        <v>0</v>
      </c>
      <c r="U30" s="195">
        <v>60.05</v>
      </c>
      <c r="V30" s="195">
        <v>8.8000000000000007</v>
      </c>
      <c r="W30" s="195">
        <v>19.2</v>
      </c>
      <c r="X30" s="195">
        <v>41.76</v>
      </c>
      <c r="Y30" s="195">
        <v>0</v>
      </c>
      <c r="Z30">
        <v>0</v>
      </c>
      <c r="AA30" s="195">
        <v>15.67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0</v>
      </c>
      <c r="AH30" s="195">
        <v>0</v>
      </c>
      <c r="AI30" s="195">
        <v>99.61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107.43</v>
      </c>
      <c r="AQ30" s="195">
        <v>32.56</v>
      </c>
      <c r="AR30" s="195">
        <v>20.59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246.34</v>
      </c>
      <c r="L31" s="195">
        <v>9.11</v>
      </c>
      <c r="M31" s="195">
        <v>61.66</v>
      </c>
      <c r="N31" s="195">
        <v>39.08</v>
      </c>
      <c r="O31" s="195">
        <v>70.849999999999994</v>
      </c>
      <c r="P31" s="195">
        <v>16.91</v>
      </c>
      <c r="Q31" s="195">
        <v>4.24</v>
      </c>
      <c r="R31" s="195">
        <v>14.25</v>
      </c>
      <c r="S31" s="195">
        <v>11.2</v>
      </c>
      <c r="T31" s="195">
        <v>0</v>
      </c>
      <c r="U31" s="195">
        <v>60.05</v>
      </c>
      <c r="V31" s="195">
        <v>8.8000000000000007</v>
      </c>
      <c r="W31" s="195">
        <v>19.2</v>
      </c>
      <c r="X31" s="195">
        <v>41.76</v>
      </c>
      <c r="Y31" s="195">
        <v>0</v>
      </c>
      <c r="Z31">
        <v>0</v>
      </c>
      <c r="AA31" s="195">
        <v>15.16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0</v>
      </c>
      <c r="AH31" s="195">
        <v>0</v>
      </c>
      <c r="AI31" s="195">
        <v>99.61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107.43</v>
      </c>
      <c r="AQ31" s="195">
        <v>32.56</v>
      </c>
      <c r="AR31" s="195">
        <v>41.5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246.34</v>
      </c>
      <c r="L32" s="195">
        <v>9.11</v>
      </c>
      <c r="M32" s="195">
        <v>61.66</v>
      </c>
      <c r="N32" s="195">
        <v>39.08</v>
      </c>
      <c r="O32" s="195">
        <v>70.849999999999994</v>
      </c>
      <c r="P32" s="195">
        <v>16.91</v>
      </c>
      <c r="Q32" s="195">
        <v>4.24</v>
      </c>
      <c r="R32" s="195">
        <v>14.25</v>
      </c>
      <c r="S32" s="195">
        <v>11.2</v>
      </c>
      <c r="T32" s="195">
        <v>0</v>
      </c>
      <c r="U32" s="195">
        <v>60.05</v>
      </c>
      <c r="V32" s="195">
        <v>8.8000000000000007</v>
      </c>
      <c r="W32" s="195">
        <v>19.2</v>
      </c>
      <c r="X32" s="195">
        <v>41.76</v>
      </c>
      <c r="Y32" s="195">
        <v>0</v>
      </c>
      <c r="Z32">
        <v>0</v>
      </c>
      <c r="AA32" s="195">
        <v>15.16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0</v>
      </c>
      <c r="AH32" s="195">
        <v>0</v>
      </c>
      <c r="AI32" s="195">
        <v>99.61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107.43</v>
      </c>
      <c r="AQ32" s="195">
        <v>32.56</v>
      </c>
      <c r="AR32" s="195">
        <v>43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246.34</v>
      </c>
      <c r="L33" s="195">
        <v>9.11</v>
      </c>
      <c r="M33" s="195">
        <v>61.66</v>
      </c>
      <c r="N33" s="195">
        <v>39.08</v>
      </c>
      <c r="O33" s="195">
        <v>70.849999999999994</v>
      </c>
      <c r="P33" s="195">
        <v>16.91</v>
      </c>
      <c r="Q33" s="195">
        <v>4.24</v>
      </c>
      <c r="R33" s="195">
        <v>14.25</v>
      </c>
      <c r="S33" s="195">
        <v>11.2</v>
      </c>
      <c r="T33" s="195">
        <v>0</v>
      </c>
      <c r="U33" s="195">
        <v>60.05</v>
      </c>
      <c r="V33" s="195">
        <v>8.8000000000000007</v>
      </c>
      <c r="W33" s="195">
        <v>19.2</v>
      </c>
      <c r="X33" s="195">
        <v>41.76</v>
      </c>
      <c r="Y33" s="195">
        <v>0</v>
      </c>
      <c r="Z33">
        <v>0</v>
      </c>
      <c r="AA33" s="195">
        <v>15.16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0</v>
      </c>
      <c r="AH33" s="195">
        <v>0</v>
      </c>
      <c r="AI33" s="195">
        <v>99.61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107.43</v>
      </c>
      <c r="AQ33" s="195">
        <v>32.56</v>
      </c>
      <c r="AR33" s="195">
        <v>45.5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246.34</v>
      </c>
      <c r="L34" s="195">
        <v>9.11</v>
      </c>
      <c r="M34" s="195">
        <v>61.66</v>
      </c>
      <c r="N34" s="195">
        <v>39.08</v>
      </c>
      <c r="O34" s="195">
        <v>70.849999999999994</v>
      </c>
      <c r="P34" s="195">
        <v>16.91</v>
      </c>
      <c r="Q34" s="195">
        <v>4.24</v>
      </c>
      <c r="R34" s="195">
        <v>14.25</v>
      </c>
      <c r="S34" s="195">
        <v>11.2</v>
      </c>
      <c r="T34" s="195">
        <v>0</v>
      </c>
      <c r="U34" s="195">
        <v>60.05</v>
      </c>
      <c r="V34" s="195">
        <v>8.8000000000000007</v>
      </c>
      <c r="W34" s="195">
        <v>19.2</v>
      </c>
      <c r="X34" s="195">
        <v>41.76</v>
      </c>
      <c r="Y34" s="195">
        <v>0</v>
      </c>
      <c r="Z34">
        <v>0</v>
      </c>
      <c r="AA34" s="195">
        <v>15.16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0</v>
      </c>
      <c r="AH34" s="195">
        <v>0</v>
      </c>
      <c r="AI34" s="195">
        <v>99.61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107.43</v>
      </c>
      <c r="AQ34" s="195">
        <v>32.56</v>
      </c>
      <c r="AR34" s="195">
        <v>46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246.34</v>
      </c>
      <c r="L35" s="195">
        <v>9.11</v>
      </c>
      <c r="M35" s="195">
        <v>61.66</v>
      </c>
      <c r="N35" s="195">
        <v>39.08</v>
      </c>
      <c r="O35" s="195">
        <v>70.849999999999994</v>
      </c>
      <c r="P35" s="195">
        <v>16.91</v>
      </c>
      <c r="Q35" s="195">
        <v>4.24</v>
      </c>
      <c r="R35" s="195">
        <v>14.25</v>
      </c>
      <c r="S35" s="195">
        <v>11.2</v>
      </c>
      <c r="T35" s="195">
        <v>0</v>
      </c>
      <c r="U35" s="195">
        <v>60.05</v>
      </c>
      <c r="V35" s="195">
        <v>8.8000000000000007</v>
      </c>
      <c r="W35" s="195">
        <v>64.89</v>
      </c>
      <c r="X35" s="195">
        <v>41.76</v>
      </c>
      <c r="Y35" s="195">
        <v>0</v>
      </c>
      <c r="Z35">
        <v>0</v>
      </c>
      <c r="AA35" s="195">
        <v>15.16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0</v>
      </c>
      <c r="AH35" s="195">
        <v>0</v>
      </c>
      <c r="AI35" s="195">
        <v>99.61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107.43</v>
      </c>
      <c r="AQ35" s="195">
        <v>32.56</v>
      </c>
      <c r="AR35" s="195">
        <v>47.5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246.34</v>
      </c>
      <c r="L36" s="195">
        <v>9.11</v>
      </c>
      <c r="M36" s="195">
        <v>61.66</v>
      </c>
      <c r="N36" s="195">
        <v>39.08</v>
      </c>
      <c r="O36" s="195">
        <v>70.849999999999994</v>
      </c>
      <c r="P36" s="195">
        <v>16.91</v>
      </c>
      <c r="Q36" s="195">
        <v>4.25</v>
      </c>
      <c r="R36" s="195">
        <v>14.25</v>
      </c>
      <c r="S36" s="195">
        <v>11.2</v>
      </c>
      <c r="T36" s="195">
        <v>0</v>
      </c>
      <c r="U36" s="195">
        <v>60.05</v>
      </c>
      <c r="V36" s="195">
        <v>8.8000000000000007</v>
      </c>
      <c r="W36" s="195">
        <v>64.89</v>
      </c>
      <c r="X36" s="195">
        <v>41.76</v>
      </c>
      <c r="Y36" s="195">
        <v>0</v>
      </c>
      <c r="Z36">
        <v>0</v>
      </c>
      <c r="AA36" s="195">
        <v>15.16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0</v>
      </c>
      <c r="AH36" s="195">
        <v>0</v>
      </c>
      <c r="AI36" s="195">
        <v>99.61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107.43</v>
      </c>
      <c r="AQ36" s="195">
        <v>32.56</v>
      </c>
      <c r="AR36" s="195">
        <v>47.5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246.34</v>
      </c>
      <c r="L37" s="195">
        <v>9.11</v>
      </c>
      <c r="M37" s="195">
        <v>61.66</v>
      </c>
      <c r="N37" s="195">
        <v>39.08</v>
      </c>
      <c r="O37" s="195">
        <v>70.849999999999994</v>
      </c>
      <c r="P37" s="195">
        <v>16.91</v>
      </c>
      <c r="Q37" s="195">
        <v>4.25</v>
      </c>
      <c r="R37" s="195">
        <v>14.25</v>
      </c>
      <c r="S37" s="195">
        <v>11.2</v>
      </c>
      <c r="T37" s="195">
        <v>0</v>
      </c>
      <c r="U37" s="195">
        <v>60.05</v>
      </c>
      <c r="V37" s="195">
        <v>8.8000000000000007</v>
      </c>
      <c r="W37" s="195">
        <v>64.89</v>
      </c>
      <c r="X37" s="195">
        <v>41.76</v>
      </c>
      <c r="Y37" s="195">
        <v>0</v>
      </c>
      <c r="Z37">
        <v>0</v>
      </c>
      <c r="AA37" s="195">
        <v>15.16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0</v>
      </c>
      <c r="AH37" s="195">
        <v>0</v>
      </c>
      <c r="AI37" s="195">
        <v>99.61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107.43</v>
      </c>
      <c r="AQ37" s="195">
        <v>32.56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246.34</v>
      </c>
      <c r="L38" s="195">
        <v>9.11</v>
      </c>
      <c r="M38" s="195">
        <v>61.66</v>
      </c>
      <c r="N38" s="195">
        <v>39.08</v>
      </c>
      <c r="O38" s="195">
        <v>70.849999999999994</v>
      </c>
      <c r="P38" s="195">
        <v>16.91</v>
      </c>
      <c r="Q38" s="195">
        <v>4.25</v>
      </c>
      <c r="R38" s="195">
        <v>14.25</v>
      </c>
      <c r="S38" s="195">
        <v>11.2</v>
      </c>
      <c r="T38" s="195">
        <v>0</v>
      </c>
      <c r="U38" s="195">
        <v>60.05</v>
      </c>
      <c r="V38" s="195">
        <v>8.8000000000000007</v>
      </c>
      <c r="W38" s="195">
        <v>64.89</v>
      </c>
      <c r="X38" s="195">
        <v>41.76</v>
      </c>
      <c r="Y38" s="195">
        <v>0</v>
      </c>
      <c r="Z38">
        <v>0</v>
      </c>
      <c r="AA38" s="195">
        <v>15.16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0</v>
      </c>
      <c r="AH38" s="195">
        <v>0</v>
      </c>
      <c r="AI38" s="195">
        <v>99.61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107.43</v>
      </c>
      <c r="AQ38" s="195">
        <v>32.56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246.34</v>
      </c>
      <c r="L39" s="195">
        <v>9.11</v>
      </c>
      <c r="M39" s="195">
        <v>61.66</v>
      </c>
      <c r="N39" s="195">
        <v>39.08</v>
      </c>
      <c r="O39" s="195">
        <v>70.849999999999994</v>
      </c>
      <c r="P39" s="195">
        <v>16.91</v>
      </c>
      <c r="Q39" s="195">
        <v>4.25</v>
      </c>
      <c r="R39" s="195">
        <v>14.25</v>
      </c>
      <c r="S39" s="195">
        <v>11.2</v>
      </c>
      <c r="T39" s="195">
        <v>0</v>
      </c>
      <c r="U39" s="195">
        <v>60.05</v>
      </c>
      <c r="V39" s="195">
        <v>8.8000000000000007</v>
      </c>
      <c r="W39" s="195">
        <v>64.89</v>
      </c>
      <c r="X39" s="195">
        <v>41.76</v>
      </c>
      <c r="Y39" s="195">
        <v>0</v>
      </c>
      <c r="Z39">
        <v>0</v>
      </c>
      <c r="AA39" s="195">
        <v>15.16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0</v>
      </c>
      <c r="AH39" s="195">
        <v>0</v>
      </c>
      <c r="AI39" s="195">
        <v>99.61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107.43</v>
      </c>
      <c r="AQ39" s="195">
        <v>32.56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246.34</v>
      </c>
      <c r="L40" s="195">
        <v>9.11</v>
      </c>
      <c r="M40" s="195">
        <v>61.66</v>
      </c>
      <c r="N40" s="195">
        <v>39.08</v>
      </c>
      <c r="O40" s="195">
        <v>70.849999999999994</v>
      </c>
      <c r="P40" s="195">
        <v>16.91</v>
      </c>
      <c r="Q40" s="195">
        <v>4.25</v>
      </c>
      <c r="R40" s="195">
        <v>14.25</v>
      </c>
      <c r="S40" s="195">
        <v>11.2</v>
      </c>
      <c r="T40" s="195">
        <v>0</v>
      </c>
      <c r="U40" s="195">
        <v>60.05</v>
      </c>
      <c r="V40" s="195">
        <v>8.8000000000000007</v>
      </c>
      <c r="W40" s="195">
        <v>64.89</v>
      </c>
      <c r="X40" s="195">
        <v>41.76</v>
      </c>
      <c r="Y40" s="195">
        <v>0</v>
      </c>
      <c r="Z40">
        <v>0</v>
      </c>
      <c r="AA40" s="195">
        <v>15.16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>
        <v>0</v>
      </c>
      <c r="AI40" s="195">
        <v>99.61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107.43</v>
      </c>
      <c r="AQ40" s="195">
        <v>32.56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246.34</v>
      </c>
      <c r="L41" s="195">
        <v>9.11</v>
      </c>
      <c r="M41" s="195">
        <v>61.66</v>
      </c>
      <c r="N41" s="195">
        <v>39.08</v>
      </c>
      <c r="O41" s="195">
        <v>70.849999999999994</v>
      </c>
      <c r="P41" s="195">
        <v>16.91</v>
      </c>
      <c r="Q41" s="195">
        <v>4.25</v>
      </c>
      <c r="R41" s="195">
        <v>14.25</v>
      </c>
      <c r="S41" s="195">
        <v>11.2</v>
      </c>
      <c r="T41" s="195">
        <v>0</v>
      </c>
      <c r="U41" s="195">
        <v>60.05</v>
      </c>
      <c r="V41" s="195">
        <v>8.8000000000000007</v>
      </c>
      <c r="W41" s="195">
        <v>64.89</v>
      </c>
      <c r="X41" s="195">
        <v>41.76</v>
      </c>
      <c r="Y41" s="195">
        <v>0</v>
      </c>
      <c r="Z41">
        <v>0</v>
      </c>
      <c r="AA41" s="195">
        <v>15.16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0</v>
      </c>
      <c r="AH41" s="195">
        <v>0</v>
      </c>
      <c r="AI41" s="195">
        <v>79.430000000000007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107.43</v>
      </c>
      <c r="AQ41" s="195">
        <v>32.56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246.34</v>
      </c>
      <c r="L42" s="195">
        <v>9.11</v>
      </c>
      <c r="M42" s="195">
        <v>61.66</v>
      </c>
      <c r="N42" s="195">
        <v>39.08</v>
      </c>
      <c r="O42" s="195">
        <v>70.849999999999994</v>
      </c>
      <c r="P42" s="195">
        <v>16.91</v>
      </c>
      <c r="Q42" s="195">
        <v>4.24</v>
      </c>
      <c r="R42" s="195">
        <v>14.25</v>
      </c>
      <c r="S42" s="195">
        <v>11.2</v>
      </c>
      <c r="T42" s="195">
        <v>0</v>
      </c>
      <c r="U42" s="195">
        <v>60.05</v>
      </c>
      <c r="V42" s="195">
        <v>8.8000000000000007</v>
      </c>
      <c r="W42" s="195">
        <v>64.89</v>
      </c>
      <c r="X42" s="195">
        <v>41.76</v>
      </c>
      <c r="Y42" s="195">
        <v>0</v>
      </c>
      <c r="Z42">
        <v>0</v>
      </c>
      <c r="AA42" s="195">
        <v>15.16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0</v>
      </c>
      <c r="AH42" s="195">
        <v>0</v>
      </c>
      <c r="AI42" s="195">
        <v>84.02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107.43</v>
      </c>
      <c r="AQ42" s="195">
        <v>32.56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246.34</v>
      </c>
      <c r="L43" s="195">
        <v>9.11</v>
      </c>
      <c r="M43" s="195">
        <v>61.66</v>
      </c>
      <c r="N43" s="195">
        <v>39.08</v>
      </c>
      <c r="O43" s="195">
        <v>70.849999999999994</v>
      </c>
      <c r="P43" s="195">
        <v>16.91</v>
      </c>
      <c r="Q43" s="195">
        <v>4.24</v>
      </c>
      <c r="R43" s="195">
        <v>14.25</v>
      </c>
      <c r="S43" s="195">
        <v>11.2</v>
      </c>
      <c r="T43" s="195">
        <v>0</v>
      </c>
      <c r="U43" s="195">
        <v>60.05</v>
      </c>
      <c r="V43" s="195">
        <v>8.8000000000000007</v>
      </c>
      <c r="W43" s="195">
        <v>19.2</v>
      </c>
      <c r="X43" s="195">
        <v>41.76</v>
      </c>
      <c r="Y43" s="195">
        <v>0</v>
      </c>
      <c r="Z43">
        <v>0</v>
      </c>
      <c r="AA43" s="195">
        <v>15.16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0</v>
      </c>
      <c r="AH43" s="195">
        <v>0</v>
      </c>
      <c r="AI43" s="195">
        <v>84.02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107.43</v>
      </c>
      <c r="AQ43" s="195">
        <v>32.56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246.34</v>
      </c>
      <c r="L44" s="195">
        <v>9.11</v>
      </c>
      <c r="M44" s="195">
        <v>61.66</v>
      </c>
      <c r="N44" s="195">
        <v>39.08</v>
      </c>
      <c r="O44" s="195">
        <v>70.849999999999994</v>
      </c>
      <c r="P44" s="195">
        <v>16.91</v>
      </c>
      <c r="Q44" s="195">
        <v>4.24</v>
      </c>
      <c r="R44" s="195">
        <v>14.25</v>
      </c>
      <c r="S44" s="195">
        <v>11.2</v>
      </c>
      <c r="T44" s="195">
        <v>0</v>
      </c>
      <c r="U44" s="195">
        <v>60.05</v>
      </c>
      <c r="V44" s="195">
        <v>8.8000000000000007</v>
      </c>
      <c r="W44" s="195">
        <v>19.2</v>
      </c>
      <c r="X44" s="195">
        <v>41.76</v>
      </c>
      <c r="Y44" s="195">
        <v>0</v>
      </c>
      <c r="Z44">
        <v>0</v>
      </c>
      <c r="AA44" s="195">
        <v>15.16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0</v>
      </c>
      <c r="AH44" s="195">
        <v>0</v>
      </c>
      <c r="AI44" s="195">
        <v>84.02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107.43</v>
      </c>
      <c r="AQ44" s="195">
        <v>32.56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246.34</v>
      </c>
      <c r="L45" s="195">
        <v>9.11</v>
      </c>
      <c r="M45" s="195">
        <v>61.66</v>
      </c>
      <c r="N45" s="195">
        <v>39.08</v>
      </c>
      <c r="O45" s="195">
        <v>70.849999999999994</v>
      </c>
      <c r="P45" s="195">
        <v>16.91</v>
      </c>
      <c r="Q45" s="195">
        <v>4.24</v>
      </c>
      <c r="R45" s="195">
        <v>14.25</v>
      </c>
      <c r="S45" s="195">
        <v>11.2</v>
      </c>
      <c r="T45" s="195">
        <v>0</v>
      </c>
      <c r="U45" s="195">
        <v>60.05</v>
      </c>
      <c r="V45" s="195">
        <v>8.8000000000000007</v>
      </c>
      <c r="W45" s="195">
        <v>19.2</v>
      </c>
      <c r="X45" s="195">
        <v>41.76</v>
      </c>
      <c r="Y45" s="195">
        <v>0</v>
      </c>
      <c r="Z45">
        <v>0</v>
      </c>
      <c r="AA45" s="195">
        <v>15.16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0</v>
      </c>
      <c r="AH45" s="195">
        <v>0</v>
      </c>
      <c r="AI45" s="195">
        <v>84.02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107.43</v>
      </c>
      <c r="AQ45" s="195">
        <v>32.56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246.34</v>
      </c>
      <c r="L46" s="195">
        <v>9.11</v>
      </c>
      <c r="M46" s="195">
        <v>61.66</v>
      </c>
      <c r="N46" s="195">
        <v>39.08</v>
      </c>
      <c r="O46" s="195">
        <v>70.849999999999994</v>
      </c>
      <c r="P46" s="195">
        <v>16.91</v>
      </c>
      <c r="Q46" s="195">
        <v>4.24</v>
      </c>
      <c r="R46" s="195">
        <v>14.25</v>
      </c>
      <c r="S46" s="195">
        <v>11.2</v>
      </c>
      <c r="T46" s="195">
        <v>0</v>
      </c>
      <c r="U46" s="195">
        <v>60.05</v>
      </c>
      <c r="V46" s="195">
        <v>8.8000000000000007</v>
      </c>
      <c r="W46" s="195">
        <v>19.2</v>
      </c>
      <c r="X46" s="195">
        <v>41.76</v>
      </c>
      <c r="Y46" s="195">
        <v>0</v>
      </c>
      <c r="Z46">
        <v>0</v>
      </c>
      <c r="AA46" s="195">
        <v>15.16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0</v>
      </c>
      <c r="AH46" s="195">
        <v>0</v>
      </c>
      <c r="AI46" s="195">
        <v>84.02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107.43</v>
      </c>
      <c r="AQ46" s="195">
        <v>32.56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246.34</v>
      </c>
      <c r="L47" s="195">
        <v>9.11</v>
      </c>
      <c r="M47" s="195">
        <v>61.66</v>
      </c>
      <c r="N47" s="195">
        <v>39.08</v>
      </c>
      <c r="O47" s="195">
        <v>70.849999999999994</v>
      </c>
      <c r="P47" s="195">
        <v>16.91</v>
      </c>
      <c r="Q47" s="195">
        <v>4.24</v>
      </c>
      <c r="R47" s="195">
        <v>14.25</v>
      </c>
      <c r="S47" s="195">
        <v>11.2</v>
      </c>
      <c r="T47" s="195">
        <v>0</v>
      </c>
      <c r="U47" s="195">
        <v>60.05</v>
      </c>
      <c r="V47" s="195">
        <v>8.8000000000000007</v>
      </c>
      <c r="W47" s="195">
        <v>19.2</v>
      </c>
      <c r="X47" s="195">
        <v>41.76</v>
      </c>
      <c r="Y47" s="195">
        <v>0</v>
      </c>
      <c r="Z47">
        <v>0</v>
      </c>
      <c r="AA47" s="195">
        <v>14.45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0</v>
      </c>
      <c r="AH47" s="195">
        <v>0</v>
      </c>
      <c r="AI47" s="195">
        <v>82.25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107.43</v>
      </c>
      <c r="AQ47" s="195">
        <v>32.56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246.34</v>
      </c>
      <c r="L48" s="195">
        <v>9.11</v>
      </c>
      <c r="M48" s="195">
        <v>61.66</v>
      </c>
      <c r="N48" s="195">
        <v>39.08</v>
      </c>
      <c r="O48" s="195">
        <v>70.849999999999994</v>
      </c>
      <c r="P48" s="195">
        <v>16.91</v>
      </c>
      <c r="Q48" s="195">
        <v>4.24</v>
      </c>
      <c r="R48" s="195">
        <v>14.25</v>
      </c>
      <c r="S48" s="195">
        <v>11.2</v>
      </c>
      <c r="T48" s="195">
        <v>0</v>
      </c>
      <c r="U48" s="195">
        <v>60.05</v>
      </c>
      <c r="V48" s="195">
        <v>8.8000000000000007</v>
      </c>
      <c r="W48" s="195">
        <v>19.2</v>
      </c>
      <c r="X48" s="195">
        <v>41.76</v>
      </c>
      <c r="Y48" s="195">
        <v>0</v>
      </c>
      <c r="Z48">
        <v>0</v>
      </c>
      <c r="AA48" s="195">
        <v>14.45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0</v>
      </c>
      <c r="AH48" s="195">
        <v>0</v>
      </c>
      <c r="AI48" s="195">
        <v>82.25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107.43</v>
      </c>
      <c r="AQ48" s="195">
        <v>32.56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246.34</v>
      </c>
      <c r="L49" s="195">
        <v>9.11</v>
      </c>
      <c r="M49" s="195">
        <v>61.66</v>
      </c>
      <c r="N49" s="195">
        <v>39.08</v>
      </c>
      <c r="O49" s="195">
        <v>70.849999999999994</v>
      </c>
      <c r="P49" s="195">
        <v>16.91</v>
      </c>
      <c r="Q49" s="195">
        <v>4.24</v>
      </c>
      <c r="R49" s="195">
        <v>14.25</v>
      </c>
      <c r="S49" s="195">
        <v>11.21</v>
      </c>
      <c r="T49" s="195">
        <v>0</v>
      </c>
      <c r="U49" s="195">
        <v>60.05</v>
      </c>
      <c r="V49" s="195">
        <v>8.8000000000000007</v>
      </c>
      <c r="W49" s="195">
        <v>19.2</v>
      </c>
      <c r="X49" s="195">
        <v>41.76</v>
      </c>
      <c r="Y49" s="195">
        <v>0</v>
      </c>
      <c r="Z49">
        <v>0</v>
      </c>
      <c r="AA49" s="195">
        <v>14.45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0</v>
      </c>
      <c r="AH49" s="195">
        <v>0</v>
      </c>
      <c r="AI49" s="195">
        <v>82.25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107.43</v>
      </c>
      <c r="AQ49" s="195">
        <v>32.56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246.34</v>
      </c>
      <c r="L50" s="195">
        <v>9.11</v>
      </c>
      <c r="M50" s="195">
        <v>61.66</v>
      </c>
      <c r="N50" s="195">
        <v>39.08</v>
      </c>
      <c r="O50" s="195">
        <v>70.849999999999994</v>
      </c>
      <c r="P50" s="195">
        <v>16.91</v>
      </c>
      <c r="Q50" s="195">
        <v>4.24</v>
      </c>
      <c r="R50" s="195">
        <v>14.25</v>
      </c>
      <c r="S50" s="195">
        <v>11.21</v>
      </c>
      <c r="T50" s="195">
        <v>0</v>
      </c>
      <c r="U50" s="195">
        <v>60.05</v>
      </c>
      <c r="V50" s="195">
        <v>8.8000000000000007</v>
      </c>
      <c r="W50" s="195">
        <v>19.2</v>
      </c>
      <c r="X50" s="195">
        <v>41.76</v>
      </c>
      <c r="Y50" s="195">
        <v>0</v>
      </c>
      <c r="Z50">
        <v>0</v>
      </c>
      <c r="AA50" s="195">
        <v>14.45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0</v>
      </c>
      <c r="AH50" s="195">
        <v>0</v>
      </c>
      <c r="AI50" s="195">
        <v>82.25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107.43</v>
      </c>
      <c r="AQ50" s="195">
        <v>32.56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246.34</v>
      </c>
      <c r="L51" s="195">
        <v>9.11</v>
      </c>
      <c r="M51" s="195">
        <v>61.66</v>
      </c>
      <c r="N51" s="195">
        <v>39.08</v>
      </c>
      <c r="O51" s="195">
        <v>70.849999999999994</v>
      </c>
      <c r="P51" s="195">
        <v>16.91</v>
      </c>
      <c r="Q51" s="195">
        <v>4.24</v>
      </c>
      <c r="R51" s="195">
        <v>14.25</v>
      </c>
      <c r="S51" s="195">
        <v>11.21</v>
      </c>
      <c r="T51" s="195">
        <v>0</v>
      </c>
      <c r="U51" s="195">
        <v>60.05</v>
      </c>
      <c r="V51" s="195">
        <v>8.8000000000000007</v>
      </c>
      <c r="W51" s="195">
        <v>19.2</v>
      </c>
      <c r="X51" s="195">
        <v>41.76</v>
      </c>
      <c r="Y51" s="195">
        <v>0</v>
      </c>
      <c r="Z51">
        <v>0</v>
      </c>
      <c r="AA51" s="195">
        <v>13.45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0</v>
      </c>
      <c r="AH51" s="195">
        <v>0</v>
      </c>
      <c r="AI51" s="195">
        <v>82.25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107.43</v>
      </c>
      <c r="AQ51" s="195">
        <v>32.56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246.34</v>
      </c>
      <c r="L52" s="195">
        <v>9.11</v>
      </c>
      <c r="M52" s="195">
        <v>61.66</v>
      </c>
      <c r="N52" s="195">
        <v>39.08</v>
      </c>
      <c r="O52" s="195">
        <v>70.849999999999994</v>
      </c>
      <c r="P52" s="195">
        <v>16.91</v>
      </c>
      <c r="Q52" s="195">
        <v>4.24</v>
      </c>
      <c r="R52" s="195">
        <v>14.25</v>
      </c>
      <c r="S52" s="195">
        <v>11.21</v>
      </c>
      <c r="T52" s="195">
        <v>0</v>
      </c>
      <c r="U52" s="195">
        <v>60.05</v>
      </c>
      <c r="V52" s="195">
        <v>8.8000000000000007</v>
      </c>
      <c r="W52" s="195">
        <v>19.2</v>
      </c>
      <c r="X52" s="195">
        <v>41.76</v>
      </c>
      <c r="Y52" s="195">
        <v>0</v>
      </c>
      <c r="Z52">
        <v>0</v>
      </c>
      <c r="AA52" s="195">
        <v>13.45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0</v>
      </c>
      <c r="AH52" s="195">
        <v>0</v>
      </c>
      <c r="AI52" s="195">
        <v>82.25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107.43</v>
      </c>
      <c r="AQ52" s="195">
        <v>32.56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246.34</v>
      </c>
      <c r="L53" s="195">
        <v>9.11</v>
      </c>
      <c r="M53" s="195">
        <v>61.66</v>
      </c>
      <c r="N53" s="195">
        <v>39.08</v>
      </c>
      <c r="O53" s="195">
        <v>70.849999999999994</v>
      </c>
      <c r="P53" s="195">
        <v>16.91</v>
      </c>
      <c r="Q53" s="195">
        <v>4.24</v>
      </c>
      <c r="R53" s="195">
        <v>14.25</v>
      </c>
      <c r="S53" s="195">
        <v>11.21</v>
      </c>
      <c r="T53" s="195">
        <v>0</v>
      </c>
      <c r="U53" s="195">
        <v>60.05</v>
      </c>
      <c r="V53" s="195">
        <v>8.8000000000000007</v>
      </c>
      <c r="W53" s="195">
        <v>19.2</v>
      </c>
      <c r="X53" s="195">
        <v>41.76</v>
      </c>
      <c r="Y53" s="195">
        <v>0</v>
      </c>
      <c r="Z53">
        <v>0</v>
      </c>
      <c r="AA53" s="195">
        <v>13.45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0</v>
      </c>
      <c r="AH53" s="195">
        <v>0</v>
      </c>
      <c r="AI53" s="195">
        <v>82.25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107.43</v>
      </c>
      <c r="AQ53" s="195">
        <v>32.56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246.34</v>
      </c>
      <c r="L54" s="195">
        <v>9.11</v>
      </c>
      <c r="M54" s="195">
        <v>61.66</v>
      </c>
      <c r="N54" s="195">
        <v>39.08</v>
      </c>
      <c r="O54" s="195">
        <v>70.849999999999994</v>
      </c>
      <c r="P54" s="195">
        <v>16.91</v>
      </c>
      <c r="Q54" s="195">
        <v>4.24</v>
      </c>
      <c r="R54" s="195">
        <v>14.25</v>
      </c>
      <c r="S54" s="195">
        <v>11.21</v>
      </c>
      <c r="T54" s="195">
        <v>0</v>
      </c>
      <c r="U54" s="195">
        <v>60.05</v>
      </c>
      <c r="V54" s="195">
        <v>8.8000000000000007</v>
      </c>
      <c r="W54" s="195">
        <v>19.2</v>
      </c>
      <c r="X54" s="195">
        <v>41.76</v>
      </c>
      <c r="Y54" s="195">
        <v>0</v>
      </c>
      <c r="Z54">
        <v>0</v>
      </c>
      <c r="AA54" s="195">
        <v>13.45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0</v>
      </c>
      <c r="AH54" s="195">
        <v>0</v>
      </c>
      <c r="AI54" s="195">
        <v>82.25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107.43</v>
      </c>
      <c r="AQ54" s="195">
        <v>32.56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246.34</v>
      </c>
      <c r="L55" s="195">
        <v>3.87</v>
      </c>
      <c r="M55" s="195">
        <v>61.66</v>
      </c>
      <c r="N55" s="195">
        <v>39.08</v>
      </c>
      <c r="O55" s="195">
        <v>70.849999999999994</v>
      </c>
      <c r="P55" s="195">
        <v>16.91</v>
      </c>
      <c r="Q55" s="195">
        <v>1.93</v>
      </c>
      <c r="R55" s="195">
        <v>14.25</v>
      </c>
      <c r="S55" s="195">
        <v>5.28</v>
      </c>
      <c r="T55" s="195">
        <v>0</v>
      </c>
      <c r="U55" s="195">
        <v>60.05</v>
      </c>
      <c r="V55" s="195">
        <v>8.8000000000000007</v>
      </c>
      <c r="W55" s="195">
        <v>19.86</v>
      </c>
      <c r="X55" s="195">
        <v>41.76</v>
      </c>
      <c r="Y55" s="195">
        <v>0</v>
      </c>
      <c r="Z55">
        <v>0</v>
      </c>
      <c r="AA55" s="195">
        <v>13.45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0</v>
      </c>
      <c r="AH55" s="195">
        <v>0</v>
      </c>
      <c r="AI55" s="195">
        <v>82.25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107.43</v>
      </c>
      <c r="AQ55" s="195">
        <v>32.56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246.34</v>
      </c>
      <c r="L56" s="195">
        <v>3.87</v>
      </c>
      <c r="M56" s="195">
        <v>61.66</v>
      </c>
      <c r="N56" s="195">
        <v>39.08</v>
      </c>
      <c r="O56" s="195">
        <v>70.849999999999994</v>
      </c>
      <c r="P56" s="195">
        <v>16.91</v>
      </c>
      <c r="Q56" s="195">
        <v>1.93</v>
      </c>
      <c r="R56" s="195">
        <v>14.25</v>
      </c>
      <c r="S56" s="195">
        <v>4.83</v>
      </c>
      <c r="T56" s="195">
        <v>0</v>
      </c>
      <c r="U56" s="195">
        <v>60.05</v>
      </c>
      <c r="V56" s="195">
        <v>8.8000000000000007</v>
      </c>
      <c r="W56" s="195">
        <v>19.2</v>
      </c>
      <c r="X56" s="195">
        <v>41.76</v>
      </c>
      <c r="Y56" s="195">
        <v>0</v>
      </c>
      <c r="Z56">
        <v>0</v>
      </c>
      <c r="AA56" s="195">
        <v>13.45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0</v>
      </c>
      <c r="AH56" s="195">
        <v>0</v>
      </c>
      <c r="AI56" s="195">
        <v>82.25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107.43</v>
      </c>
      <c r="AQ56" s="195">
        <v>32.56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246.34</v>
      </c>
      <c r="L57" s="195">
        <v>3.87</v>
      </c>
      <c r="M57" s="195">
        <v>61.66</v>
      </c>
      <c r="N57" s="195">
        <v>39.08</v>
      </c>
      <c r="O57" s="195">
        <v>70.849999999999994</v>
      </c>
      <c r="P57" s="195">
        <v>16.91</v>
      </c>
      <c r="Q57" s="195">
        <v>1.93</v>
      </c>
      <c r="R57" s="195">
        <v>14.25</v>
      </c>
      <c r="S57" s="195">
        <v>4.83</v>
      </c>
      <c r="T57" s="195">
        <v>0</v>
      </c>
      <c r="U57" s="195">
        <v>60.05</v>
      </c>
      <c r="V57" s="195">
        <v>8.8000000000000007</v>
      </c>
      <c r="W57" s="195">
        <v>17.239999999999998</v>
      </c>
      <c r="X57" s="195">
        <v>41.76</v>
      </c>
      <c r="Y57" s="195">
        <v>0</v>
      </c>
      <c r="Z57">
        <v>0</v>
      </c>
      <c r="AA57" s="195">
        <v>13.45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0</v>
      </c>
      <c r="AH57" s="195">
        <v>0</v>
      </c>
      <c r="AI57" s="195">
        <v>84.02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107.43</v>
      </c>
      <c r="AQ57" s="195">
        <v>32.56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246.34</v>
      </c>
      <c r="L58" s="195">
        <v>3.87</v>
      </c>
      <c r="M58" s="195">
        <v>61.66</v>
      </c>
      <c r="N58" s="195">
        <v>39.08</v>
      </c>
      <c r="O58" s="195">
        <v>70.849999999999994</v>
      </c>
      <c r="P58" s="195">
        <v>16.91</v>
      </c>
      <c r="Q58" s="195">
        <v>1.93</v>
      </c>
      <c r="R58" s="195">
        <v>14.25</v>
      </c>
      <c r="S58" s="195">
        <v>4.83</v>
      </c>
      <c r="T58" s="195">
        <v>0</v>
      </c>
      <c r="U58" s="195">
        <v>60.05</v>
      </c>
      <c r="V58" s="195">
        <v>8.8000000000000007</v>
      </c>
      <c r="W58" s="195">
        <v>19.2</v>
      </c>
      <c r="X58" s="195">
        <v>41.76</v>
      </c>
      <c r="Y58" s="195">
        <v>0</v>
      </c>
      <c r="Z58">
        <v>0</v>
      </c>
      <c r="AA58" s="195">
        <v>13.45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0</v>
      </c>
      <c r="AH58" s="195">
        <v>0</v>
      </c>
      <c r="AI58" s="195">
        <v>84.02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107.43</v>
      </c>
      <c r="AQ58" s="195">
        <v>32.56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246.34</v>
      </c>
      <c r="L59" s="195">
        <v>3.87</v>
      </c>
      <c r="M59" s="195">
        <v>61.66</v>
      </c>
      <c r="N59" s="195">
        <v>39.08</v>
      </c>
      <c r="O59" s="195">
        <v>70.849999999999994</v>
      </c>
      <c r="P59" s="195">
        <v>16.91</v>
      </c>
      <c r="Q59" s="195">
        <v>1.93</v>
      </c>
      <c r="R59" s="195">
        <v>14.25</v>
      </c>
      <c r="S59" s="195">
        <v>4.83</v>
      </c>
      <c r="T59" s="195">
        <v>0</v>
      </c>
      <c r="U59" s="195">
        <v>60.05</v>
      </c>
      <c r="V59" s="195">
        <v>8.8000000000000007</v>
      </c>
      <c r="W59" s="195">
        <v>19.2</v>
      </c>
      <c r="X59" s="195">
        <v>41.76</v>
      </c>
      <c r="Y59" s="195">
        <v>0</v>
      </c>
      <c r="Z59">
        <v>0</v>
      </c>
      <c r="AA59" s="195">
        <v>12.45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0</v>
      </c>
      <c r="AH59" s="195">
        <v>0</v>
      </c>
      <c r="AI59" s="195">
        <v>84.02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107.43</v>
      </c>
      <c r="AQ59" s="195">
        <v>32.56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246.34</v>
      </c>
      <c r="L60" s="195">
        <v>3.87</v>
      </c>
      <c r="M60" s="195">
        <v>61.66</v>
      </c>
      <c r="N60" s="195">
        <v>39.08</v>
      </c>
      <c r="O60" s="195">
        <v>70.849999999999994</v>
      </c>
      <c r="P60" s="195">
        <v>16.91</v>
      </c>
      <c r="Q60" s="195">
        <v>1.93</v>
      </c>
      <c r="R60" s="195">
        <v>14.22</v>
      </c>
      <c r="S60" s="195">
        <v>4.83</v>
      </c>
      <c r="T60" s="195">
        <v>0</v>
      </c>
      <c r="U60" s="195">
        <v>60.05</v>
      </c>
      <c r="V60" s="195">
        <v>8.8000000000000007</v>
      </c>
      <c r="W60" s="195">
        <v>19.2</v>
      </c>
      <c r="X60" s="195">
        <v>41.76</v>
      </c>
      <c r="Y60" s="195">
        <v>0</v>
      </c>
      <c r="Z60">
        <v>0</v>
      </c>
      <c r="AA60" s="195">
        <v>12.45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0</v>
      </c>
      <c r="AH60" s="195">
        <v>0</v>
      </c>
      <c r="AI60" s="195">
        <v>84.02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107.43</v>
      </c>
      <c r="AQ60" s="195">
        <v>32.56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246.34</v>
      </c>
      <c r="L61" s="195">
        <v>9.11</v>
      </c>
      <c r="M61" s="195">
        <v>61.66</v>
      </c>
      <c r="N61" s="195">
        <v>39.08</v>
      </c>
      <c r="O61" s="195">
        <v>70.849999999999994</v>
      </c>
      <c r="P61" s="195">
        <v>16.91</v>
      </c>
      <c r="Q61" s="195">
        <v>4</v>
      </c>
      <c r="R61" s="195">
        <v>14.25</v>
      </c>
      <c r="S61" s="195">
        <v>7.89</v>
      </c>
      <c r="T61" s="195">
        <v>0</v>
      </c>
      <c r="U61" s="195">
        <v>60.05</v>
      </c>
      <c r="V61" s="195">
        <v>8.8000000000000007</v>
      </c>
      <c r="W61" s="195">
        <v>19.2</v>
      </c>
      <c r="X61" s="195">
        <v>41.76</v>
      </c>
      <c r="Y61" s="195">
        <v>0</v>
      </c>
      <c r="Z61">
        <v>0</v>
      </c>
      <c r="AA61" s="195">
        <v>12.45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84.02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107.43</v>
      </c>
      <c r="AQ61" s="195">
        <v>32.56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246.34</v>
      </c>
      <c r="L62" s="195">
        <v>9.11</v>
      </c>
      <c r="M62" s="195">
        <v>61.66</v>
      </c>
      <c r="N62" s="195">
        <v>39.08</v>
      </c>
      <c r="O62" s="195">
        <v>70.849999999999994</v>
      </c>
      <c r="P62" s="195">
        <v>16.91</v>
      </c>
      <c r="Q62" s="195">
        <v>4.24</v>
      </c>
      <c r="R62" s="195">
        <v>14.25</v>
      </c>
      <c r="S62" s="195">
        <v>9.1300000000000008</v>
      </c>
      <c r="T62" s="195">
        <v>0</v>
      </c>
      <c r="U62" s="195">
        <v>60.05</v>
      </c>
      <c r="V62" s="195">
        <v>8.8000000000000007</v>
      </c>
      <c r="W62" s="195">
        <v>19.2</v>
      </c>
      <c r="X62" s="195">
        <v>41.76</v>
      </c>
      <c r="Y62" s="195">
        <v>0</v>
      </c>
      <c r="Z62">
        <v>0</v>
      </c>
      <c r="AA62" s="195">
        <v>12.45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0</v>
      </c>
      <c r="AH62" s="195">
        <v>0</v>
      </c>
      <c r="AI62" s="195">
        <v>84.02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107.43</v>
      </c>
      <c r="AQ62" s="195">
        <v>32.56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246.34</v>
      </c>
      <c r="L63" s="195">
        <v>9.11</v>
      </c>
      <c r="M63" s="195">
        <v>61.66</v>
      </c>
      <c r="N63" s="195">
        <v>39.08</v>
      </c>
      <c r="O63" s="195">
        <v>70.849999999999994</v>
      </c>
      <c r="P63" s="195">
        <v>16.91</v>
      </c>
      <c r="Q63" s="195">
        <v>4.24</v>
      </c>
      <c r="R63" s="195">
        <v>14.25</v>
      </c>
      <c r="S63" s="195">
        <v>11.21</v>
      </c>
      <c r="T63" s="195">
        <v>0</v>
      </c>
      <c r="U63" s="195">
        <v>60.05</v>
      </c>
      <c r="V63" s="195">
        <v>8.8000000000000007</v>
      </c>
      <c r="W63" s="195">
        <v>19.2</v>
      </c>
      <c r="X63" s="195">
        <v>41.76</v>
      </c>
      <c r="Y63" s="195">
        <v>0</v>
      </c>
      <c r="Z63">
        <v>0</v>
      </c>
      <c r="AA63" s="195">
        <v>12.45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0</v>
      </c>
      <c r="AH63" s="195">
        <v>0</v>
      </c>
      <c r="AI63" s="195">
        <v>84.02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107.43</v>
      </c>
      <c r="AQ63" s="195">
        <v>32.56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246.34</v>
      </c>
      <c r="L64" s="195">
        <v>9.11</v>
      </c>
      <c r="M64" s="195">
        <v>61.66</v>
      </c>
      <c r="N64" s="195">
        <v>39.08</v>
      </c>
      <c r="O64" s="195">
        <v>70.849999999999994</v>
      </c>
      <c r="P64" s="195">
        <v>16.91</v>
      </c>
      <c r="Q64" s="195">
        <v>4.24</v>
      </c>
      <c r="R64" s="195">
        <v>14.25</v>
      </c>
      <c r="S64" s="195">
        <v>11.21</v>
      </c>
      <c r="T64" s="195">
        <v>0</v>
      </c>
      <c r="U64" s="195">
        <v>60.05</v>
      </c>
      <c r="V64" s="195">
        <v>8.8000000000000007</v>
      </c>
      <c r="W64" s="195">
        <v>19.2</v>
      </c>
      <c r="X64" s="195">
        <v>41.76</v>
      </c>
      <c r="Y64" s="195">
        <v>0</v>
      </c>
      <c r="Z64">
        <v>0</v>
      </c>
      <c r="AA64" s="195">
        <v>13.45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0</v>
      </c>
      <c r="AH64" s="195">
        <v>0</v>
      </c>
      <c r="AI64" s="195">
        <v>84.02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107.43</v>
      </c>
      <c r="AQ64" s="195">
        <v>32.56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246.34</v>
      </c>
      <c r="L65" s="195">
        <v>8.67</v>
      </c>
      <c r="M65" s="195">
        <v>61.66</v>
      </c>
      <c r="N65" s="195">
        <v>39.08</v>
      </c>
      <c r="O65" s="195">
        <v>70.849999999999994</v>
      </c>
      <c r="P65" s="195">
        <v>16.91</v>
      </c>
      <c r="Q65" s="195">
        <v>4.24</v>
      </c>
      <c r="R65" s="195">
        <v>14.25</v>
      </c>
      <c r="S65" s="195">
        <v>11.21</v>
      </c>
      <c r="T65" s="195">
        <v>0</v>
      </c>
      <c r="U65" s="195">
        <v>60.05</v>
      </c>
      <c r="V65" s="195">
        <v>8.8000000000000007</v>
      </c>
      <c r="W65" s="195">
        <v>19.2</v>
      </c>
      <c r="X65" s="195">
        <v>41.76</v>
      </c>
      <c r="Y65" s="195">
        <v>0</v>
      </c>
      <c r="Z65">
        <v>0</v>
      </c>
      <c r="AA65" s="195">
        <v>13.45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0</v>
      </c>
      <c r="AH65" s="195">
        <v>0</v>
      </c>
      <c r="AI65" s="195">
        <v>82.25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110.05</v>
      </c>
      <c r="AQ65" s="195">
        <v>32.56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246.34</v>
      </c>
      <c r="L66" s="195">
        <v>9.09</v>
      </c>
      <c r="M66" s="195">
        <v>61.66</v>
      </c>
      <c r="N66" s="195">
        <v>39.08</v>
      </c>
      <c r="O66" s="195">
        <v>70.849999999999994</v>
      </c>
      <c r="P66" s="195">
        <v>16.91</v>
      </c>
      <c r="Q66" s="195">
        <v>4.24</v>
      </c>
      <c r="R66" s="195">
        <v>14.25</v>
      </c>
      <c r="S66" s="195">
        <v>11.2</v>
      </c>
      <c r="T66" s="195">
        <v>0</v>
      </c>
      <c r="U66" s="195">
        <v>60.05</v>
      </c>
      <c r="V66" s="195">
        <v>8.8000000000000007</v>
      </c>
      <c r="W66" s="195">
        <v>19.2</v>
      </c>
      <c r="X66" s="195">
        <v>41.76</v>
      </c>
      <c r="Y66" s="195">
        <v>0</v>
      </c>
      <c r="Z66">
        <v>0</v>
      </c>
      <c r="AA66" s="195">
        <v>13.45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0</v>
      </c>
      <c r="AH66" s="195">
        <v>0</v>
      </c>
      <c r="AI66" s="195">
        <v>75.23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110.05</v>
      </c>
      <c r="AQ66" s="195">
        <v>32.56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246.34</v>
      </c>
      <c r="L67" s="195">
        <v>9.11</v>
      </c>
      <c r="M67" s="195">
        <v>61.66</v>
      </c>
      <c r="N67" s="195">
        <v>39.08</v>
      </c>
      <c r="O67" s="195">
        <v>70.849999999999994</v>
      </c>
      <c r="P67" s="195">
        <v>16.91</v>
      </c>
      <c r="Q67" s="195">
        <v>4.24</v>
      </c>
      <c r="R67" s="195">
        <v>14.25</v>
      </c>
      <c r="S67" s="195">
        <v>11.2</v>
      </c>
      <c r="T67" s="195">
        <v>0</v>
      </c>
      <c r="U67" s="195">
        <v>60.05</v>
      </c>
      <c r="V67" s="195">
        <v>8.8000000000000007</v>
      </c>
      <c r="W67" s="195">
        <v>19.2</v>
      </c>
      <c r="X67" s="195">
        <v>41.76</v>
      </c>
      <c r="Y67" s="195">
        <v>0</v>
      </c>
      <c r="Z67">
        <v>0</v>
      </c>
      <c r="AA67" s="195">
        <v>13.45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0</v>
      </c>
      <c r="AH67" s="195">
        <v>0</v>
      </c>
      <c r="AI67" s="195">
        <v>99.61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110.05</v>
      </c>
      <c r="AQ67" s="195">
        <v>32.56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246.34</v>
      </c>
      <c r="L68" s="195">
        <v>9.11</v>
      </c>
      <c r="M68" s="195">
        <v>61.66</v>
      </c>
      <c r="N68" s="195">
        <v>39.08</v>
      </c>
      <c r="O68" s="195">
        <v>70.849999999999994</v>
      </c>
      <c r="P68" s="195">
        <v>16.91</v>
      </c>
      <c r="Q68" s="195">
        <v>4.24</v>
      </c>
      <c r="R68" s="195">
        <v>14.25</v>
      </c>
      <c r="S68" s="195">
        <v>11.2</v>
      </c>
      <c r="T68" s="195">
        <v>0</v>
      </c>
      <c r="U68" s="195">
        <v>60.05</v>
      </c>
      <c r="V68" s="195">
        <v>8.8000000000000007</v>
      </c>
      <c r="W68" s="195">
        <v>19.2</v>
      </c>
      <c r="X68" s="195">
        <v>41.76</v>
      </c>
      <c r="Y68" s="195">
        <v>0</v>
      </c>
      <c r="Z68">
        <v>0</v>
      </c>
      <c r="AA68" s="195">
        <v>13.45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0</v>
      </c>
      <c r="AH68" s="195">
        <v>0</v>
      </c>
      <c r="AI68" s="195">
        <v>99.61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110.05</v>
      </c>
      <c r="AQ68" s="195">
        <v>32.56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246.34</v>
      </c>
      <c r="L69" s="195">
        <v>9.11</v>
      </c>
      <c r="M69" s="195">
        <v>30.16</v>
      </c>
      <c r="N69" s="195">
        <v>39.08</v>
      </c>
      <c r="O69" s="195">
        <v>70.849999999999994</v>
      </c>
      <c r="P69" s="195">
        <v>16.91</v>
      </c>
      <c r="Q69" s="195">
        <v>4.24</v>
      </c>
      <c r="R69" s="195">
        <v>14.25</v>
      </c>
      <c r="S69" s="195">
        <v>11.2</v>
      </c>
      <c r="T69" s="195">
        <v>0</v>
      </c>
      <c r="U69" s="195">
        <v>60.05</v>
      </c>
      <c r="V69" s="195">
        <v>8.8000000000000007</v>
      </c>
      <c r="W69" s="195">
        <v>19.2</v>
      </c>
      <c r="X69" s="195">
        <v>41.76</v>
      </c>
      <c r="Y69" s="195">
        <v>0</v>
      </c>
      <c r="Z69">
        <v>0</v>
      </c>
      <c r="AA69" s="195">
        <v>13.45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</v>
      </c>
      <c r="AH69" s="195">
        <v>0</v>
      </c>
      <c r="AI69" s="195">
        <v>126.82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110.05</v>
      </c>
      <c r="AQ69" s="195">
        <v>32.56</v>
      </c>
      <c r="AR69" s="195">
        <v>42.23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246.34</v>
      </c>
      <c r="L70" s="195">
        <v>9.11</v>
      </c>
      <c r="M70" s="195">
        <v>30.16</v>
      </c>
      <c r="N70" s="195">
        <v>39.08</v>
      </c>
      <c r="O70" s="195">
        <v>70.849999999999994</v>
      </c>
      <c r="P70" s="195">
        <v>16.91</v>
      </c>
      <c r="Q70" s="195">
        <v>4.24</v>
      </c>
      <c r="R70" s="195">
        <v>14.25</v>
      </c>
      <c r="S70" s="195">
        <v>11.2</v>
      </c>
      <c r="T70" s="195">
        <v>0</v>
      </c>
      <c r="U70" s="195">
        <v>60.05</v>
      </c>
      <c r="V70" s="195">
        <v>8.8000000000000007</v>
      </c>
      <c r="W70" s="195">
        <v>19.2</v>
      </c>
      <c r="X70" s="195">
        <v>41.76</v>
      </c>
      <c r="Y70" s="195">
        <v>0</v>
      </c>
      <c r="Z70">
        <v>0</v>
      </c>
      <c r="AA70" s="195">
        <v>13.45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128.63999999999999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110.05</v>
      </c>
      <c r="AQ70" s="195">
        <v>32.56</v>
      </c>
      <c r="AR70" s="195">
        <v>26.36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246.34</v>
      </c>
      <c r="L71" s="195">
        <v>9.11</v>
      </c>
      <c r="M71" s="195">
        <v>30.16</v>
      </c>
      <c r="N71" s="195">
        <v>39.08</v>
      </c>
      <c r="O71" s="195">
        <v>70.849999999999994</v>
      </c>
      <c r="P71" s="195">
        <v>16.91</v>
      </c>
      <c r="Q71" s="195">
        <v>4.24</v>
      </c>
      <c r="R71" s="195">
        <v>14.25</v>
      </c>
      <c r="S71" s="195">
        <v>11.2</v>
      </c>
      <c r="T71" s="195">
        <v>0</v>
      </c>
      <c r="U71" s="195">
        <v>60.05</v>
      </c>
      <c r="V71" s="195">
        <v>8.8000000000000007</v>
      </c>
      <c r="W71" s="195">
        <v>19.2</v>
      </c>
      <c r="X71" s="195">
        <v>41.76</v>
      </c>
      <c r="Y71" s="195">
        <v>0</v>
      </c>
      <c r="Z71">
        <v>0</v>
      </c>
      <c r="AA71" s="195">
        <v>13.45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0</v>
      </c>
      <c r="AH71" s="195">
        <v>0</v>
      </c>
      <c r="AI71" s="195">
        <v>128.63999999999999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110.05</v>
      </c>
      <c r="AQ71" s="195">
        <v>32.56</v>
      </c>
      <c r="AR71" s="195">
        <v>9.33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246.34</v>
      </c>
      <c r="L72" s="195">
        <v>9.11</v>
      </c>
      <c r="M72" s="195">
        <v>30.16</v>
      </c>
      <c r="N72" s="195">
        <v>39.08</v>
      </c>
      <c r="O72" s="195">
        <v>70.849999999999994</v>
      </c>
      <c r="P72" s="195">
        <v>16.91</v>
      </c>
      <c r="Q72" s="195">
        <v>4.24</v>
      </c>
      <c r="R72" s="195">
        <v>14.25</v>
      </c>
      <c r="S72" s="195">
        <v>11.2</v>
      </c>
      <c r="T72" s="195">
        <v>0</v>
      </c>
      <c r="U72" s="195">
        <v>60.05</v>
      </c>
      <c r="V72" s="195">
        <v>8.8000000000000007</v>
      </c>
      <c r="W72" s="195">
        <v>19.2</v>
      </c>
      <c r="X72" s="195">
        <v>41.76</v>
      </c>
      <c r="Y72" s="195">
        <v>0</v>
      </c>
      <c r="Z72">
        <v>0</v>
      </c>
      <c r="AA72" s="195">
        <v>13.45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0</v>
      </c>
      <c r="AH72" s="195">
        <v>0</v>
      </c>
      <c r="AI72" s="195">
        <v>128.63999999999999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110.05</v>
      </c>
      <c r="AQ72" s="195">
        <v>32.56</v>
      </c>
      <c r="AR72" s="195">
        <v>4.32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246.34</v>
      </c>
      <c r="L73" s="195">
        <v>9.11</v>
      </c>
      <c r="M73" s="195">
        <v>30.16</v>
      </c>
      <c r="N73" s="195">
        <v>39.08</v>
      </c>
      <c r="O73" s="195">
        <v>70.849999999999994</v>
      </c>
      <c r="P73" s="195">
        <v>16.91</v>
      </c>
      <c r="Q73" s="195">
        <v>4.24</v>
      </c>
      <c r="R73" s="195">
        <v>14.25</v>
      </c>
      <c r="S73" s="195">
        <v>11.2</v>
      </c>
      <c r="T73" s="195">
        <v>0</v>
      </c>
      <c r="U73" s="195">
        <v>60.05</v>
      </c>
      <c r="V73" s="195">
        <v>8.8000000000000007</v>
      </c>
      <c r="W73" s="195">
        <v>19.2</v>
      </c>
      <c r="X73" s="195">
        <v>41.76</v>
      </c>
      <c r="Y73" s="195">
        <v>0</v>
      </c>
      <c r="Z73">
        <v>0</v>
      </c>
      <c r="AA73" s="195">
        <v>13.45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0</v>
      </c>
      <c r="AH73" s="195">
        <v>0</v>
      </c>
      <c r="AI73" s="195">
        <v>128.63999999999999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110.05</v>
      </c>
      <c r="AQ73" s="195">
        <v>32.56</v>
      </c>
      <c r="AR73" s="195">
        <v>0.53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246.34</v>
      </c>
      <c r="L74" s="195">
        <v>9.11</v>
      </c>
      <c r="M74" s="195">
        <v>30.16</v>
      </c>
      <c r="N74" s="195">
        <v>39.08</v>
      </c>
      <c r="O74" s="195">
        <v>70.849999999999994</v>
      </c>
      <c r="P74" s="195">
        <v>16.91</v>
      </c>
      <c r="Q74" s="195">
        <v>4.24</v>
      </c>
      <c r="R74" s="195">
        <v>14.25</v>
      </c>
      <c r="S74" s="195">
        <v>11.2</v>
      </c>
      <c r="T74" s="195">
        <v>0</v>
      </c>
      <c r="U74" s="195">
        <v>60.05</v>
      </c>
      <c r="V74" s="195">
        <v>8.8000000000000007</v>
      </c>
      <c r="W74" s="195">
        <v>19.2</v>
      </c>
      <c r="X74" s="195">
        <v>41.76</v>
      </c>
      <c r="Y74" s="195">
        <v>0</v>
      </c>
      <c r="Z74">
        <v>0</v>
      </c>
      <c r="AA74" s="195">
        <v>14.45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>
        <v>0</v>
      </c>
      <c r="AI74" s="195">
        <v>128.63999999999999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110.05</v>
      </c>
      <c r="AQ74" s="195">
        <v>32.56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246.34</v>
      </c>
      <c r="L75" s="195">
        <v>9.11</v>
      </c>
      <c r="M75" s="195">
        <v>30.16</v>
      </c>
      <c r="N75" s="195">
        <v>39.08</v>
      </c>
      <c r="O75" s="195">
        <v>70.849999999999994</v>
      </c>
      <c r="P75" s="195">
        <v>16.91</v>
      </c>
      <c r="Q75" s="195">
        <v>4.24</v>
      </c>
      <c r="R75" s="195">
        <v>14.25</v>
      </c>
      <c r="S75" s="195">
        <v>11.2</v>
      </c>
      <c r="T75" s="195">
        <v>0</v>
      </c>
      <c r="U75" s="195">
        <v>60.05</v>
      </c>
      <c r="V75" s="195">
        <v>8.8000000000000007</v>
      </c>
      <c r="W75" s="195">
        <v>19.2</v>
      </c>
      <c r="X75" s="195">
        <v>41.76</v>
      </c>
      <c r="Y75" s="195">
        <v>0</v>
      </c>
      <c r="Z75">
        <v>0</v>
      </c>
      <c r="AA75" s="195">
        <v>14.45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0</v>
      </c>
      <c r="AH75" s="195">
        <v>0</v>
      </c>
      <c r="AI75" s="195">
        <v>99.22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110.05</v>
      </c>
      <c r="AQ75" s="195">
        <v>32.56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246.34</v>
      </c>
      <c r="L76" s="195">
        <v>9.11</v>
      </c>
      <c r="M76" s="195">
        <v>30.16</v>
      </c>
      <c r="N76" s="195">
        <v>39.08</v>
      </c>
      <c r="O76" s="195">
        <v>70.849999999999994</v>
      </c>
      <c r="P76" s="195">
        <v>16.91</v>
      </c>
      <c r="Q76" s="195">
        <v>4.24</v>
      </c>
      <c r="R76" s="195">
        <v>14.25</v>
      </c>
      <c r="S76" s="195">
        <v>11.2</v>
      </c>
      <c r="T76" s="195">
        <v>0</v>
      </c>
      <c r="U76" s="195">
        <v>60.05</v>
      </c>
      <c r="V76" s="195">
        <v>8.8000000000000007</v>
      </c>
      <c r="W76" s="195">
        <v>19.2</v>
      </c>
      <c r="X76" s="195">
        <v>41.76</v>
      </c>
      <c r="Y76" s="195">
        <v>0</v>
      </c>
      <c r="Z76">
        <v>0</v>
      </c>
      <c r="AA76" s="195">
        <v>14.45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0</v>
      </c>
      <c r="AH76" s="195">
        <v>0</v>
      </c>
      <c r="AI76" s="195">
        <v>99.22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110.05</v>
      </c>
      <c r="AQ76" s="195">
        <v>32.56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246.34</v>
      </c>
      <c r="L77" s="195">
        <v>9.11</v>
      </c>
      <c r="M77" s="195">
        <v>30.16</v>
      </c>
      <c r="N77" s="195">
        <v>39.08</v>
      </c>
      <c r="O77" s="195">
        <v>70.849999999999994</v>
      </c>
      <c r="P77" s="195">
        <v>16.91</v>
      </c>
      <c r="Q77" s="195">
        <v>4.24</v>
      </c>
      <c r="R77" s="195">
        <v>14.25</v>
      </c>
      <c r="S77" s="195">
        <v>11.2</v>
      </c>
      <c r="T77" s="195">
        <v>0</v>
      </c>
      <c r="U77" s="195">
        <v>60.05</v>
      </c>
      <c r="V77" s="195">
        <v>8.8000000000000007</v>
      </c>
      <c r="W77" s="195">
        <v>19.2</v>
      </c>
      <c r="X77" s="195">
        <v>41.76</v>
      </c>
      <c r="Y77" s="195">
        <v>0</v>
      </c>
      <c r="Z77">
        <v>0</v>
      </c>
      <c r="AA77" s="195">
        <v>14.45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>
        <v>0</v>
      </c>
      <c r="AI77" s="195">
        <v>99.61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110.05</v>
      </c>
      <c r="AQ77" s="195">
        <v>32.56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246.34</v>
      </c>
      <c r="L78" s="195">
        <v>9.11</v>
      </c>
      <c r="M78" s="195">
        <v>30.16</v>
      </c>
      <c r="N78" s="195">
        <v>39.08</v>
      </c>
      <c r="O78" s="195">
        <v>70.849999999999994</v>
      </c>
      <c r="P78" s="195">
        <v>16.91</v>
      </c>
      <c r="Q78" s="195">
        <v>4.24</v>
      </c>
      <c r="R78" s="195">
        <v>14.25</v>
      </c>
      <c r="S78" s="195">
        <v>11.2</v>
      </c>
      <c r="T78" s="195">
        <v>0</v>
      </c>
      <c r="U78" s="195">
        <v>60.05</v>
      </c>
      <c r="V78" s="195">
        <v>8.8000000000000007</v>
      </c>
      <c r="W78" s="195">
        <v>19.2</v>
      </c>
      <c r="X78" s="195">
        <v>41.76</v>
      </c>
      <c r="Y78" s="195">
        <v>0</v>
      </c>
      <c r="Z78">
        <v>0</v>
      </c>
      <c r="AA78" s="195">
        <v>15.16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0</v>
      </c>
      <c r="AH78" s="195">
        <v>0</v>
      </c>
      <c r="AI78" s="195">
        <v>99.61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110.05</v>
      </c>
      <c r="AQ78" s="195">
        <v>32.56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246.34</v>
      </c>
      <c r="L79" s="195">
        <v>9.11</v>
      </c>
      <c r="M79" s="195">
        <v>30.16</v>
      </c>
      <c r="N79" s="195">
        <v>39.08</v>
      </c>
      <c r="O79" s="195">
        <v>70.849999999999994</v>
      </c>
      <c r="P79" s="195">
        <v>16.91</v>
      </c>
      <c r="Q79" s="195">
        <v>4.24</v>
      </c>
      <c r="R79" s="195">
        <v>14.25</v>
      </c>
      <c r="S79" s="195">
        <v>11.2</v>
      </c>
      <c r="T79" s="195">
        <v>0</v>
      </c>
      <c r="U79" s="195">
        <v>60.05</v>
      </c>
      <c r="V79" s="195">
        <v>8.26</v>
      </c>
      <c r="W79" s="195">
        <v>19.2</v>
      </c>
      <c r="X79" s="195">
        <v>41.76</v>
      </c>
      <c r="Y79" s="195">
        <v>0</v>
      </c>
      <c r="Z79">
        <v>0</v>
      </c>
      <c r="AA79" s="195">
        <v>15.16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0</v>
      </c>
      <c r="AH79" s="195">
        <v>0</v>
      </c>
      <c r="AI79" s="195">
        <v>149.61000000000001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118.17</v>
      </c>
      <c r="AQ79" s="195">
        <v>32.56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246.34</v>
      </c>
      <c r="L80" s="195">
        <v>9.11</v>
      </c>
      <c r="M80" s="195">
        <v>30.16</v>
      </c>
      <c r="N80" s="195">
        <v>39.08</v>
      </c>
      <c r="O80" s="195">
        <v>70.849999999999994</v>
      </c>
      <c r="P80" s="195">
        <v>16.91</v>
      </c>
      <c r="Q80" s="195">
        <v>4.24</v>
      </c>
      <c r="R80" s="195">
        <v>14.25</v>
      </c>
      <c r="S80" s="195">
        <v>11.2</v>
      </c>
      <c r="T80" s="195">
        <v>0</v>
      </c>
      <c r="U80" s="195">
        <v>60.05</v>
      </c>
      <c r="V80" s="195">
        <v>8.26</v>
      </c>
      <c r="W80" s="195">
        <v>19.2</v>
      </c>
      <c r="X80" s="195">
        <v>41.76</v>
      </c>
      <c r="Y80" s="195">
        <v>0</v>
      </c>
      <c r="Z80">
        <v>0</v>
      </c>
      <c r="AA80" s="195">
        <v>15.16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0</v>
      </c>
      <c r="AH80" s="195">
        <v>0</v>
      </c>
      <c r="AI80" s="195">
        <v>149.61000000000001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118.17</v>
      </c>
      <c r="AQ80" s="195">
        <v>32.56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246.34</v>
      </c>
      <c r="L81" s="195">
        <v>9.11</v>
      </c>
      <c r="M81" s="195">
        <v>30.16</v>
      </c>
      <c r="N81" s="195">
        <v>39.08</v>
      </c>
      <c r="O81" s="195">
        <v>70.849999999999994</v>
      </c>
      <c r="P81" s="195">
        <v>16.91</v>
      </c>
      <c r="Q81" s="195">
        <v>4.24</v>
      </c>
      <c r="R81" s="195">
        <v>14.25</v>
      </c>
      <c r="S81" s="195">
        <v>11.2</v>
      </c>
      <c r="T81" s="195">
        <v>0</v>
      </c>
      <c r="U81" s="195">
        <v>60.05</v>
      </c>
      <c r="V81" s="195">
        <v>8.26</v>
      </c>
      <c r="W81" s="195">
        <v>18.690000000000001</v>
      </c>
      <c r="X81" s="195">
        <v>41.76</v>
      </c>
      <c r="Y81" s="195">
        <v>0</v>
      </c>
      <c r="Z81">
        <v>0</v>
      </c>
      <c r="AA81" s="195">
        <v>15.16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0</v>
      </c>
      <c r="AH81" s="195">
        <v>0</v>
      </c>
      <c r="AI81" s="195">
        <v>149.61000000000001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118.17</v>
      </c>
      <c r="AQ81" s="195">
        <v>32.56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246.34</v>
      </c>
      <c r="L82" s="195">
        <v>9.11</v>
      </c>
      <c r="M82" s="195">
        <v>30.16</v>
      </c>
      <c r="N82" s="195">
        <v>39.08</v>
      </c>
      <c r="O82" s="195">
        <v>70.849999999999994</v>
      </c>
      <c r="P82" s="195">
        <v>16.91</v>
      </c>
      <c r="Q82" s="195">
        <v>4.24</v>
      </c>
      <c r="R82" s="195">
        <v>14.25</v>
      </c>
      <c r="S82" s="195">
        <v>11.2</v>
      </c>
      <c r="T82" s="195">
        <v>0</v>
      </c>
      <c r="U82" s="195">
        <v>60.05</v>
      </c>
      <c r="V82" s="195">
        <v>8.26</v>
      </c>
      <c r="W82" s="195">
        <v>18.690000000000001</v>
      </c>
      <c r="X82" s="195">
        <v>41.76</v>
      </c>
      <c r="Y82" s="195">
        <v>0</v>
      </c>
      <c r="Z82">
        <v>0</v>
      </c>
      <c r="AA82" s="195">
        <v>15.16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0</v>
      </c>
      <c r="AH82" s="195">
        <v>0</v>
      </c>
      <c r="AI82" s="195">
        <v>149.61000000000001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118.17</v>
      </c>
      <c r="AQ82" s="195">
        <v>32.56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246.34</v>
      </c>
      <c r="L83" s="195">
        <v>9.11</v>
      </c>
      <c r="M83" s="195">
        <v>30.16</v>
      </c>
      <c r="N83" s="195">
        <v>39.08</v>
      </c>
      <c r="O83" s="195">
        <v>70.849999999999994</v>
      </c>
      <c r="P83" s="195">
        <v>16.91</v>
      </c>
      <c r="Q83" s="195">
        <v>4.24</v>
      </c>
      <c r="R83" s="195">
        <v>14.25</v>
      </c>
      <c r="S83" s="195">
        <v>11.2</v>
      </c>
      <c r="T83" s="195">
        <v>0</v>
      </c>
      <c r="U83" s="195">
        <v>60.05</v>
      </c>
      <c r="V83" s="195">
        <v>8.26</v>
      </c>
      <c r="W83" s="195">
        <v>18.690000000000001</v>
      </c>
      <c r="X83" s="195">
        <v>41.76</v>
      </c>
      <c r="Y83" s="195">
        <v>0</v>
      </c>
      <c r="Z83">
        <v>0</v>
      </c>
      <c r="AA83" s="195">
        <v>15.67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0</v>
      </c>
      <c r="AH83" s="195">
        <v>0</v>
      </c>
      <c r="AI83" s="195">
        <v>99.61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118.17</v>
      </c>
      <c r="AQ83" s="195">
        <v>32.56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246.34</v>
      </c>
      <c r="L84" s="195">
        <v>9.11</v>
      </c>
      <c r="M84" s="195">
        <v>30.16</v>
      </c>
      <c r="N84" s="195">
        <v>39.08</v>
      </c>
      <c r="O84" s="195">
        <v>70.849999999999994</v>
      </c>
      <c r="P84" s="195">
        <v>16.91</v>
      </c>
      <c r="Q84" s="195">
        <v>4.24</v>
      </c>
      <c r="R84" s="195">
        <v>14.25</v>
      </c>
      <c r="S84" s="195">
        <v>11.2</v>
      </c>
      <c r="T84" s="195">
        <v>0</v>
      </c>
      <c r="U84" s="195">
        <v>60.05</v>
      </c>
      <c r="V84" s="195">
        <v>8.26</v>
      </c>
      <c r="W84" s="195">
        <v>18.690000000000001</v>
      </c>
      <c r="X84" s="195">
        <v>41.76</v>
      </c>
      <c r="Y84" s="195">
        <v>0</v>
      </c>
      <c r="Z84">
        <v>0</v>
      </c>
      <c r="AA84" s="195">
        <v>15.67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0</v>
      </c>
      <c r="AH84" s="195">
        <v>0</v>
      </c>
      <c r="AI84" s="195">
        <v>99.61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118.17</v>
      </c>
      <c r="AQ84" s="195">
        <v>32.56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246.34</v>
      </c>
      <c r="L85" s="195">
        <v>9.11</v>
      </c>
      <c r="M85" s="195">
        <v>30.16</v>
      </c>
      <c r="N85" s="195">
        <v>39.08</v>
      </c>
      <c r="O85" s="195">
        <v>70.849999999999994</v>
      </c>
      <c r="P85" s="195">
        <v>16.91</v>
      </c>
      <c r="Q85" s="195">
        <v>4.24</v>
      </c>
      <c r="R85" s="195">
        <v>14.25</v>
      </c>
      <c r="S85" s="195">
        <v>11.2</v>
      </c>
      <c r="T85" s="195">
        <v>0</v>
      </c>
      <c r="U85" s="195">
        <v>60.05</v>
      </c>
      <c r="V85" s="195">
        <v>8.26</v>
      </c>
      <c r="W85" s="195">
        <v>18.690000000000001</v>
      </c>
      <c r="X85" s="195">
        <v>41.76</v>
      </c>
      <c r="Y85" s="195">
        <v>0</v>
      </c>
      <c r="Z85">
        <v>0</v>
      </c>
      <c r="AA85" s="195">
        <v>15.67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0</v>
      </c>
      <c r="AH85" s="195">
        <v>0</v>
      </c>
      <c r="AI85" s="195">
        <v>99.61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118.17</v>
      </c>
      <c r="AQ85" s="195">
        <v>32.56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246.34</v>
      </c>
      <c r="L86" s="195">
        <v>9.11</v>
      </c>
      <c r="M86" s="195">
        <v>30.16</v>
      </c>
      <c r="N86" s="195">
        <v>39.08</v>
      </c>
      <c r="O86" s="195">
        <v>70.849999999999994</v>
      </c>
      <c r="P86" s="195">
        <v>16.91</v>
      </c>
      <c r="Q86" s="195">
        <v>4.24</v>
      </c>
      <c r="R86" s="195">
        <v>14.25</v>
      </c>
      <c r="S86" s="195">
        <v>11.2</v>
      </c>
      <c r="T86" s="195">
        <v>0</v>
      </c>
      <c r="U86" s="195">
        <v>60.05</v>
      </c>
      <c r="V86" s="195">
        <v>8.26</v>
      </c>
      <c r="W86" s="195">
        <v>18.690000000000001</v>
      </c>
      <c r="X86" s="195">
        <v>41.76</v>
      </c>
      <c r="Y86" s="195">
        <v>0</v>
      </c>
      <c r="Z86">
        <v>0</v>
      </c>
      <c r="AA86" s="195">
        <v>15.67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0</v>
      </c>
      <c r="AH86" s="195">
        <v>0</v>
      </c>
      <c r="AI86" s="195">
        <v>99.61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118.17</v>
      </c>
      <c r="AQ86" s="195">
        <v>32.56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246.34</v>
      </c>
      <c r="L87" s="195">
        <v>9.11</v>
      </c>
      <c r="M87" s="195">
        <v>30.16</v>
      </c>
      <c r="N87" s="195">
        <v>39.08</v>
      </c>
      <c r="O87" s="195">
        <v>70.849999999999994</v>
      </c>
      <c r="P87" s="195">
        <v>16.91</v>
      </c>
      <c r="Q87" s="195">
        <v>4.3899999999999997</v>
      </c>
      <c r="R87" s="195">
        <v>14.25</v>
      </c>
      <c r="S87" s="195">
        <v>11.21</v>
      </c>
      <c r="T87" s="195">
        <v>0</v>
      </c>
      <c r="U87" s="195">
        <v>60.05</v>
      </c>
      <c r="V87" s="195">
        <v>8.26</v>
      </c>
      <c r="W87" s="195">
        <v>18.690000000000001</v>
      </c>
      <c r="X87" s="195">
        <v>41.76</v>
      </c>
      <c r="Y87" s="195">
        <v>0</v>
      </c>
      <c r="Z87">
        <v>0</v>
      </c>
      <c r="AA87" s="195">
        <v>15.67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0</v>
      </c>
      <c r="AH87" s="195">
        <v>0</v>
      </c>
      <c r="AI87" s="195">
        <v>99.61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118.17</v>
      </c>
      <c r="AQ87" s="195">
        <v>32.56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246.34</v>
      </c>
      <c r="L88" s="195">
        <v>9.11</v>
      </c>
      <c r="M88" s="195">
        <v>30.16</v>
      </c>
      <c r="N88" s="195">
        <v>39.08</v>
      </c>
      <c r="O88" s="195">
        <v>70.849999999999994</v>
      </c>
      <c r="P88" s="195">
        <v>16.91</v>
      </c>
      <c r="Q88" s="195">
        <v>4.3899999999999997</v>
      </c>
      <c r="R88" s="195">
        <v>14.25</v>
      </c>
      <c r="S88" s="195">
        <v>11.21</v>
      </c>
      <c r="T88" s="195">
        <v>0</v>
      </c>
      <c r="U88" s="195">
        <v>60.05</v>
      </c>
      <c r="V88" s="195">
        <v>8.26</v>
      </c>
      <c r="W88" s="195">
        <v>18.690000000000001</v>
      </c>
      <c r="X88" s="195">
        <v>41.76</v>
      </c>
      <c r="Y88" s="195">
        <v>0</v>
      </c>
      <c r="Z88">
        <v>0</v>
      </c>
      <c r="AA88" s="195">
        <v>15.67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0</v>
      </c>
      <c r="AH88" s="195">
        <v>0</v>
      </c>
      <c r="AI88" s="195">
        <v>99.61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118.17</v>
      </c>
      <c r="AQ88" s="195">
        <v>32.56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246.34</v>
      </c>
      <c r="L89" s="195">
        <v>9.11</v>
      </c>
      <c r="M89" s="195">
        <v>30.16</v>
      </c>
      <c r="N89" s="195">
        <v>39.08</v>
      </c>
      <c r="O89" s="195">
        <v>70.849999999999994</v>
      </c>
      <c r="P89" s="195">
        <v>16.91</v>
      </c>
      <c r="Q89" s="195">
        <v>4.24</v>
      </c>
      <c r="R89" s="195">
        <v>14.25</v>
      </c>
      <c r="S89" s="195">
        <v>11.21</v>
      </c>
      <c r="T89" s="195">
        <v>0</v>
      </c>
      <c r="U89" s="195">
        <v>60.05</v>
      </c>
      <c r="V89" s="195">
        <v>8.26</v>
      </c>
      <c r="W89" s="195">
        <v>18.690000000000001</v>
      </c>
      <c r="X89" s="195">
        <v>41.76</v>
      </c>
      <c r="Y89" s="195">
        <v>0</v>
      </c>
      <c r="Z89">
        <v>0</v>
      </c>
      <c r="AA89" s="195">
        <v>15.67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0</v>
      </c>
      <c r="AH89" s="195">
        <v>0</v>
      </c>
      <c r="AI89" s="195">
        <v>99.61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118.17</v>
      </c>
      <c r="AQ89" s="195">
        <v>32.56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246.34</v>
      </c>
      <c r="L90" s="195">
        <v>8.51</v>
      </c>
      <c r="M90" s="195">
        <v>30.16</v>
      </c>
      <c r="N90" s="195">
        <v>39.08</v>
      </c>
      <c r="O90" s="195">
        <v>70.849999999999994</v>
      </c>
      <c r="P90" s="195">
        <v>16.91</v>
      </c>
      <c r="Q90" s="195">
        <v>4.24</v>
      </c>
      <c r="R90" s="195">
        <v>14.25</v>
      </c>
      <c r="S90" s="195">
        <v>11.21</v>
      </c>
      <c r="T90" s="195">
        <v>0</v>
      </c>
      <c r="U90" s="195">
        <v>60.05</v>
      </c>
      <c r="V90" s="195">
        <v>8.26</v>
      </c>
      <c r="W90" s="195">
        <v>18.690000000000001</v>
      </c>
      <c r="X90" s="195">
        <v>41.76</v>
      </c>
      <c r="Y90" s="195">
        <v>0</v>
      </c>
      <c r="Z90">
        <v>0</v>
      </c>
      <c r="AA90" s="195">
        <v>15.67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0</v>
      </c>
      <c r="AH90" s="195">
        <v>0</v>
      </c>
      <c r="AI90" s="195">
        <v>99.61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118.17</v>
      </c>
      <c r="AQ90" s="195">
        <v>32.56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246.34</v>
      </c>
      <c r="L91" s="195">
        <v>9.11</v>
      </c>
      <c r="M91" s="195">
        <v>30.16</v>
      </c>
      <c r="N91" s="195">
        <v>39.08</v>
      </c>
      <c r="O91" s="195">
        <v>70.849999999999994</v>
      </c>
      <c r="P91" s="195">
        <v>16.91</v>
      </c>
      <c r="Q91" s="195">
        <v>4.24</v>
      </c>
      <c r="R91" s="195">
        <v>14.25</v>
      </c>
      <c r="S91" s="195">
        <v>11.21</v>
      </c>
      <c r="T91" s="195">
        <v>0</v>
      </c>
      <c r="U91" s="195">
        <v>60.05</v>
      </c>
      <c r="V91" s="195">
        <v>8.26</v>
      </c>
      <c r="W91" s="195">
        <v>18.690000000000001</v>
      </c>
      <c r="X91" s="195">
        <v>41.76</v>
      </c>
      <c r="Y91" s="195">
        <v>0</v>
      </c>
      <c r="Z91">
        <v>0</v>
      </c>
      <c r="AA91" s="195">
        <v>15.67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0</v>
      </c>
      <c r="AH91" s="195">
        <v>0</v>
      </c>
      <c r="AI91" s="195">
        <v>99.61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118.17</v>
      </c>
      <c r="AQ91" s="195">
        <v>32.56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246.34</v>
      </c>
      <c r="L92" s="195">
        <v>9.11</v>
      </c>
      <c r="M92" s="195">
        <v>30.16</v>
      </c>
      <c r="N92" s="195">
        <v>39.08</v>
      </c>
      <c r="O92" s="195">
        <v>70.849999999999994</v>
      </c>
      <c r="P92" s="195">
        <v>16.91</v>
      </c>
      <c r="Q92" s="195">
        <v>4.24</v>
      </c>
      <c r="R92" s="195">
        <v>14.25</v>
      </c>
      <c r="S92" s="195">
        <v>11.21</v>
      </c>
      <c r="T92" s="195">
        <v>0</v>
      </c>
      <c r="U92" s="195">
        <v>60.05</v>
      </c>
      <c r="V92" s="195">
        <v>8.26</v>
      </c>
      <c r="W92" s="195">
        <v>18.690000000000001</v>
      </c>
      <c r="X92" s="195">
        <v>41.76</v>
      </c>
      <c r="Y92" s="195">
        <v>0</v>
      </c>
      <c r="Z92">
        <v>0</v>
      </c>
      <c r="AA92" s="195">
        <v>15.67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0</v>
      </c>
      <c r="AH92" s="195">
        <v>0</v>
      </c>
      <c r="AI92" s="195">
        <v>99.61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118.17</v>
      </c>
      <c r="AQ92" s="195">
        <v>32.56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246.34</v>
      </c>
      <c r="L93" s="195">
        <v>9.11</v>
      </c>
      <c r="M93" s="195">
        <v>30.16</v>
      </c>
      <c r="N93" s="195">
        <v>39.08</v>
      </c>
      <c r="O93" s="195">
        <v>70.849999999999994</v>
      </c>
      <c r="P93" s="195">
        <v>16.91</v>
      </c>
      <c r="Q93" s="195">
        <v>4.24</v>
      </c>
      <c r="R93" s="195">
        <v>14.25</v>
      </c>
      <c r="S93" s="195">
        <v>11.21</v>
      </c>
      <c r="T93" s="195">
        <v>0</v>
      </c>
      <c r="U93" s="195">
        <v>60.05</v>
      </c>
      <c r="V93" s="195">
        <v>8.26</v>
      </c>
      <c r="W93" s="195">
        <v>18.690000000000001</v>
      </c>
      <c r="X93" s="195">
        <v>41.76</v>
      </c>
      <c r="Y93" s="195">
        <v>0</v>
      </c>
      <c r="Z93">
        <v>0</v>
      </c>
      <c r="AA93" s="195">
        <v>15.67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0</v>
      </c>
      <c r="AH93" s="195">
        <v>0</v>
      </c>
      <c r="AI93" s="195">
        <v>99.61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118.17</v>
      </c>
      <c r="AQ93" s="195">
        <v>32.56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246.34</v>
      </c>
      <c r="L94" s="195">
        <v>9.11</v>
      </c>
      <c r="M94" s="195">
        <v>30.16</v>
      </c>
      <c r="N94" s="195">
        <v>39.08</v>
      </c>
      <c r="O94" s="195">
        <v>70.849999999999994</v>
      </c>
      <c r="P94" s="195">
        <v>16.91</v>
      </c>
      <c r="Q94" s="195">
        <v>4.24</v>
      </c>
      <c r="R94" s="195">
        <v>14.25</v>
      </c>
      <c r="S94" s="195">
        <v>11.21</v>
      </c>
      <c r="T94" s="195">
        <v>0</v>
      </c>
      <c r="U94" s="195">
        <v>60.05</v>
      </c>
      <c r="V94" s="195">
        <v>8.26</v>
      </c>
      <c r="W94" s="195">
        <v>18.690000000000001</v>
      </c>
      <c r="X94" s="195">
        <v>41.76</v>
      </c>
      <c r="Y94" s="195">
        <v>0</v>
      </c>
      <c r="Z94">
        <v>0</v>
      </c>
      <c r="AA94" s="195">
        <v>15.67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0</v>
      </c>
      <c r="AH94" s="195">
        <v>0</v>
      </c>
      <c r="AI94" s="195">
        <v>99.61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118.17</v>
      </c>
      <c r="AQ94" s="195">
        <v>32.56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246.34</v>
      </c>
      <c r="L95" s="195">
        <v>9.3800000000000008</v>
      </c>
      <c r="M95" s="195">
        <v>30.16</v>
      </c>
      <c r="N95" s="195">
        <v>39.08</v>
      </c>
      <c r="O95" s="195">
        <v>70.849999999999994</v>
      </c>
      <c r="P95" s="195">
        <v>16.91</v>
      </c>
      <c r="Q95" s="195">
        <v>4.3899999999999997</v>
      </c>
      <c r="R95" s="195">
        <v>14.25</v>
      </c>
      <c r="S95" s="195">
        <v>11.21</v>
      </c>
      <c r="T95" s="195">
        <v>0</v>
      </c>
      <c r="U95" s="195">
        <v>60.05</v>
      </c>
      <c r="V95" s="195">
        <v>8.26</v>
      </c>
      <c r="W95" s="195">
        <v>18.690000000000001</v>
      </c>
      <c r="X95" s="195">
        <v>41.76</v>
      </c>
      <c r="Y95" s="195">
        <v>0</v>
      </c>
      <c r="Z95">
        <v>0</v>
      </c>
      <c r="AA95" s="195">
        <v>15.67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0</v>
      </c>
      <c r="AH95" s="195">
        <v>0</v>
      </c>
      <c r="AI95" s="195">
        <v>99.61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118.17</v>
      </c>
      <c r="AQ95" s="195">
        <v>32.56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246.34</v>
      </c>
      <c r="L96" s="195">
        <v>9.11</v>
      </c>
      <c r="M96" s="195">
        <v>30.16</v>
      </c>
      <c r="N96" s="195">
        <v>39.08</v>
      </c>
      <c r="O96" s="195">
        <v>70.849999999999994</v>
      </c>
      <c r="P96" s="195">
        <v>16.91</v>
      </c>
      <c r="Q96" s="195">
        <v>4.24</v>
      </c>
      <c r="R96" s="195">
        <v>14.25</v>
      </c>
      <c r="S96" s="195">
        <v>11.21</v>
      </c>
      <c r="T96" s="195">
        <v>0</v>
      </c>
      <c r="U96" s="195">
        <v>60.05</v>
      </c>
      <c r="V96" s="195">
        <v>8.26</v>
      </c>
      <c r="W96" s="195">
        <v>18.690000000000001</v>
      </c>
      <c r="X96" s="195">
        <v>41.76</v>
      </c>
      <c r="Y96" s="195">
        <v>0</v>
      </c>
      <c r="Z96">
        <v>0</v>
      </c>
      <c r="AA96" s="195">
        <v>15.67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0</v>
      </c>
      <c r="AH96" s="195">
        <v>0</v>
      </c>
      <c r="AI96" s="195">
        <v>99.61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118.17</v>
      </c>
      <c r="AQ96" s="195">
        <v>32.56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246.34</v>
      </c>
      <c r="L97" s="195">
        <v>9.11</v>
      </c>
      <c r="M97" s="195">
        <v>30.16</v>
      </c>
      <c r="N97" s="195">
        <v>39.08</v>
      </c>
      <c r="O97" s="195">
        <v>70.849999999999994</v>
      </c>
      <c r="P97" s="195">
        <v>16.91</v>
      </c>
      <c r="Q97" s="195">
        <v>4.24</v>
      </c>
      <c r="R97" s="195">
        <v>14.25</v>
      </c>
      <c r="S97" s="195">
        <v>11.21</v>
      </c>
      <c r="T97" s="195">
        <v>0</v>
      </c>
      <c r="U97" s="195">
        <v>60.05</v>
      </c>
      <c r="V97" s="195">
        <v>8.26</v>
      </c>
      <c r="W97" s="195">
        <v>18.690000000000001</v>
      </c>
      <c r="X97" s="195">
        <v>41.76</v>
      </c>
      <c r="Y97" s="195">
        <v>0</v>
      </c>
      <c r="Z97">
        <v>0</v>
      </c>
      <c r="AA97" s="195">
        <v>15.67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99.61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118.17</v>
      </c>
      <c r="AQ97" s="195">
        <v>32.56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246.34</v>
      </c>
      <c r="L98" s="195">
        <v>9.11</v>
      </c>
      <c r="M98" s="195">
        <v>30.16</v>
      </c>
      <c r="N98" s="195">
        <v>39.08</v>
      </c>
      <c r="O98" s="195">
        <v>70.849999999999994</v>
      </c>
      <c r="P98" s="195">
        <v>16.91</v>
      </c>
      <c r="Q98" s="195">
        <v>4.24</v>
      </c>
      <c r="R98" s="195">
        <v>14.25</v>
      </c>
      <c r="S98" s="195">
        <v>11.21</v>
      </c>
      <c r="T98" s="195">
        <v>0</v>
      </c>
      <c r="U98" s="195">
        <v>60.05</v>
      </c>
      <c r="V98" s="195">
        <v>8.26</v>
      </c>
      <c r="W98" s="195">
        <v>18.690000000000001</v>
      </c>
      <c r="X98" s="195">
        <v>41.76</v>
      </c>
      <c r="Y98" s="195">
        <v>0</v>
      </c>
      <c r="Z98">
        <v>0</v>
      </c>
      <c r="AA98" s="195">
        <v>15.67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0</v>
      </c>
      <c r="AH98" s="195">
        <v>0</v>
      </c>
      <c r="AI98" s="195">
        <v>99.61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118.17</v>
      </c>
      <c r="AQ98" s="195">
        <v>32.56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5.9122225000000022</v>
      </c>
      <c r="L99">
        <f t="shared" si="0"/>
        <v>0.21044250000000023</v>
      </c>
      <c r="M99">
        <f t="shared" si="0"/>
        <v>1.2435899999999982</v>
      </c>
      <c r="N99">
        <f t="shared" si="0"/>
        <v>0.86164999999999892</v>
      </c>
      <c r="O99">
        <f t="shared" si="0"/>
        <v>1.6706550000000024</v>
      </c>
      <c r="P99">
        <f t="shared" si="0"/>
        <v>0.40584000000000059</v>
      </c>
      <c r="Q99">
        <f t="shared" si="0"/>
        <v>9.8230000000000109E-2</v>
      </c>
      <c r="R99">
        <f t="shared" si="0"/>
        <v>0.34428750000000002</v>
      </c>
      <c r="S99">
        <f t="shared" si="0"/>
        <v>0.25806500000000038</v>
      </c>
      <c r="T99">
        <f t="shared" si="0"/>
        <v>0</v>
      </c>
      <c r="U99">
        <f t="shared" si="0"/>
        <v>1.4412000000000025</v>
      </c>
      <c r="V99">
        <f t="shared" si="0"/>
        <v>0.20849999999999985</v>
      </c>
      <c r="W99">
        <f t="shared" si="0"/>
        <v>0.5495600000000006</v>
      </c>
      <c r="X99">
        <f t="shared" si="0"/>
        <v>1.0022400000000025</v>
      </c>
      <c r="Y99">
        <f t="shared" si="0"/>
        <v>0</v>
      </c>
      <c r="Z99">
        <f t="shared" si="0"/>
        <v>0</v>
      </c>
      <c r="AA99">
        <f t="shared" si="0"/>
        <v>0.35694750000000069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2.2766725000000014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2.6411900000000017</v>
      </c>
      <c r="AQ99">
        <f t="shared" ref="AQ99:AT99" si="1">SUM(AQ3:AQ98)/4000</f>
        <v>0.76727999999999896</v>
      </c>
      <c r="AR99">
        <f t="shared" si="1"/>
        <v>0.47586999999999996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79.349999999999994</v>
      </c>
      <c r="L3" s="195">
        <v>33.840000000000003</v>
      </c>
      <c r="M3" s="195">
        <v>0</v>
      </c>
      <c r="N3" s="195">
        <v>13.93</v>
      </c>
      <c r="O3" s="195">
        <v>48.71</v>
      </c>
      <c r="P3" s="195">
        <v>42.4</v>
      </c>
      <c r="Q3" s="195">
        <v>0</v>
      </c>
      <c r="R3" s="195">
        <v>3.17</v>
      </c>
      <c r="S3" s="195">
        <v>2.9</v>
      </c>
      <c r="T3" s="195">
        <v>0</v>
      </c>
      <c r="U3" s="195">
        <v>319.97000000000003</v>
      </c>
      <c r="V3" s="195">
        <v>5.09</v>
      </c>
      <c r="W3" s="195">
        <v>11.11</v>
      </c>
      <c r="X3" s="195">
        <v>24.15</v>
      </c>
      <c r="Y3" s="195">
        <v>0</v>
      </c>
      <c r="Z3">
        <v>0</v>
      </c>
      <c r="AA3" s="195">
        <v>8.58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45.73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62.13</v>
      </c>
      <c r="AQ3" s="195">
        <v>14.73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79.349999999999994</v>
      </c>
      <c r="L4" s="195">
        <v>33.840000000000003</v>
      </c>
      <c r="M4" s="195">
        <v>0</v>
      </c>
      <c r="N4" s="195">
        <v>13.93</v>
      </c>
      <c r="O4" s="195">
        <v>48.71</v>
      </c>
      <c r="P4" s="195">
        <v>42.4</v>
      </c>
      <c r="Q4" s="195">
        <v>0</v>
      </c>
      <c r="R4" s="195">
        <v>4.41</v>
      </c>
      <c r="S4" s="195">
        <v>2.9</v>
      </c>
      <c r="T4" s="195">
        <v>0</v>
      </c>
      <c r="U4" s="195">
        <v>319.97000000000003</v>
      </c>
      <c r="V4" s="195">
        <v>5.09</v>
      </c>
      <c r="W4" s="195">
        <v>11.11</v>
      </c>
      <c r="X4" s="195">
        <v>24.15</v>
      </c>
      <c r="Y4" s="195">
        <v>0</v>
      </c>
      <c r="Z4">
        <v>0</v>
      </c>
      <c r="AA4" s="195">
        <v>8.58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45.73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62.13</v>
      </c>
      <c r="AQ4" s="195">
        <v>14.73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79.349999999999994</v>
      </c>
      <c r="L5" s="195">
        <v>33.840000000000003</v>
      </c>
      <c r="M5" s="195">
        <v>0</v>
      </c>
      <c r="N5" s="195">
        <v>13.93</v>
      </c>
      <c r="O5" s="195">
        <v>48.71</v>
      </c>
      <c r="P5" s="195">
        <v>42.4</v>
      </c>
      <c r="Q5" s="195">
        <v>0</v>
      </c>
      <c r="R5" s="195">
        <v>4.83</v>
      </c>
      <c r="S5" s="195">
        <v>2.9</v>
      </c>
      <c r="T5" s="195">
        <v>0</v>
      </c>
      <c r="U5" s="195">
        <v>319.97000000000003</v>
      </c>
      <c r="V5" s="195">
        <v>5.09</v>
      </c>
      <c r="W5" s="195">
        <v>11.11</v>
      </c>
      <c r="X5" s="195">
        <v>24.15</v>
      </c>
      <c r="Y5" s="195">
        <v>0</v>
      </c>
      <c r="Z5">
        <v>0</v>
      </c>
      <c r="AA5" s="195">
        <v>8.58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48.59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62.13</v>
      </c>
      <c r="AQ5" s="195">
        <v>14.73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79.349999999999994</v>
      </c>
      <c r="L6" s="195">
        <v>33.840000000000003</v>
      </c>
      <c r="M6" s="195">
        <v>0</v>
      </c>
      <c r="N6" s="195">
        <v>13.93</v>
      </c>
      <c r="O6" s="195">
        <v>48.71</v>
      </c>
      <c r="P6" s="195">
        <v>42.4</v>
      </c>
      <c r="Q6" s="195">
        <v>0</v>
      </c>
      <c r="R6" s="195">
        <v>4.83</v>
      </c>
      <c r="S6" s="195">
        <v>2.9</v>
      </c>
      <c r="T6" s="195">
        <v>0</v>
      </c>
      <c r="U6" s="195">
        <v>319.97000000000003</v>
      </c>
      <c r="V6" s="195">
        <v>5.09</v>
      </c>
      <c r="W6" s="195">
        <v>11.11</v>
      </c>
      <c r="X6" s="195">
        <v>24.15</v>
      </c>
      <c r="Y6" s="195">
        <v>0</v>
      </c>
      <c r="Z6">
        <v>0</v>
      </c>
      <c r="AA6" s="195">
        <v>8.58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48.59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62.13</v>
      </c>
      <c r="AQ6" s="195">
        <v>14.73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38.71</v>
      </c>
      <c r="L7" s="195">
        <v>33.840000000000003</v>
      </c>
      <c r="M7" s="195">
        <v>0</v>
      </c>
      <c r="N7" s="195">
        <v>13.93</v>
      </c>
      <c r="O7" s="195">
        <v>44.16</v>
      </c>
      <c r="P7" s="195">
        <v>42.4</v>
      </c>
      <c r="Q7" s="195">
        <v>0</v>
      </c>
      <c r="R7" s="195">
        <v>7.42</v>
      </c>
      <c r="S7" s="195">
        <v>2.9</v>
      </c>
      <c r="T7" s="195">
        <v>0</v>
      </c>
      <c r="U7" s="195">
        <v>319.97000000000003</v>
      </c>
      <c r="V7" s="195">
        <v>5.09</v>
      </c>
      <c r="W7" s="195">
        <v>11.11</v>
      </c>
      <c r="X7" s="195">
        <v>24.15</v>
      </c>
      <c r="Y7" s="195">
        <v>0</v>
      </c>
      <c r="Z7">
        <v>0</v>
      </c>
      <c r="AA7" s="195">
        <v>8.58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48.59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62.13</v>
      </c>
      <c r="AQ7" s="195">
        <v>14.73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38.67</v>
      </c>
      <c r="L8" s="195">
        <v>33.840000000000003</v>
      </c>
      <c r="M8" s="195">
        <v>0</v>
      </c>
      <c r="N8" s="195">
        <v>13.93</v>
      </c>
      <c r="O8" s="195">
        <v>44.16</v>
      </c>
      <c r="P8" s="195">
        <v>42.4</v>
      </c>
      <c r="Q8" s="195">
        <v>0</v>
      </c>
      <c r="R8" s="195">
        <v>7.42</v>
      </c>
      <c r="S8" s="195">
        <v>2.9</v>
      </c>
      <c r="T8" s="195">
        <v>0</v>
      </c>
      <c r="U8" s="195">
        <v>319.97000000000003</v>
      </c>
      <c r="V8" s="195">
        <v>5.09</v>
      </c>
      <c r="W8" s="195">
        <v>11.11</v>
      </c>
      <c r="X8" s="195">
        <v>24.15</v>
      </c>
      <c r="Y8" s="195">
        <v>0</v>
      </c>
      <c r="Z8">
        <v>0</v>
      </c>
      <c r="AA8" s="195">
        <v>8.58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48.59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62.13</v>
      </c>
      <c r="AQ8" s="195">
        <v>14.73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38.67</v>
      </c>
      <c r="L9" s="195">
        <v>33.840000000000003</v>
      </c>
      <c r="M9" s="195">
        <v>0</v>
      </c>
      <c r="N9" s="195">
        <v>13.93</v>
      </c>
      <c r="O9" s="195">
        <v>44.16</v>
      </c>
      <c r="P9" s="195">
        <v>42.4</v>
      </c>
      <c r="Q9" s="195">
        <v>0</v>
      </c>
      <c r="R9" s="195">
        <v>7.42</v>
      </c>
      <c r="S9" s="195">
        <v>2.9</v>
      </c>
      <c r="T9" s="195">
        <v>0</v>
      </c>
      <c r="U9" s="195">
        <v>319.97000000000003</v>
      </c>
      <c r="V9" s="195">
        <v>5.09</v>
      </c>
      <c r="W9" s="195">
        <v>11.11</v>
      </c>
      <c r="X9" s="195">
        <v>24.15</v>
      </c>
      <c r="Y9" s="195">
        <v>0</v>
      </c>
      <c r="Z9">
        <v>0</v>
      </c>
      <c r="AA9" s="195">
        <v>8.58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48.59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62.13</v>
      </c>
      <c r="AQ9" s="195">
        <v>14.73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38.67</v>
      </c>
      <c r="L10" s="195">
        <v>33.840000000000003</v>
      </c>
      <c r="M10" s="195">
        <v>0</v>
      </c>
      <c r="N10" s="195">
        <v>13.93</v>
      </c>
      <c r="O10" s="195">
        <v>44.16</v>
      </c>
      <c r="P10" s="195">
        <v>42.4</v>
      </c>
      <c r="Q10" s="195">
        <v>0</v>
      </c>
      <c r="R10" s="195">
        <v>7.42</v>
      </c>
      <c r="S10" s="195">
        <v>2.9</v>
      </c>
      <c r="T10" s="195">
        <v>0</v>
      </c>
      <c r="U10" s="195">
        <v>319.97000000000003</v>
      </c>
      <c r="V10" s="195">
        <v>5.09</v>
      </c>
      <c r="W10" s="195">
        <v>11.11</v>
      </c>
      <c r="X10" s="195">
        <v>24.15</v>
      </c>
      <c r="Y10" s="195">
        <v>0</v>
      </c>
      <c r="Z10">
        <v>0</v>
      </c>
      <c r="AA10" s="195">
        <v>8.58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48.59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62.13</v>
      </c>
      <c r="AQ10" s="195">
        <v>14.73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38.67</v>
      </c>
      <c r="L11" s="195">
        <v>33.840000000000003</v>
      </c>
      <c r="M11" s="195">
        <v>0</v>
      </c>
      <c r="N11" s="195">
        <v>13.93</v>
      </c>
      <c r="O11" s="195">
        <v>44.16</v>
      </c>
      <c r="P11" s="195">
        <v>42.4</v>
      </c>
      <c r="Q11" s="195">
        <v>0</v>
      </c>
      <c r="R11" s="195">
        <v>4.84</v>
      </c>
      <c r="S11" s="195">
        <v>2.9</v>
      </c>
      <c r="T11" s="195">
        <v>0</v>
      </c>
      <c r="U11" s="195">
        <v>319.97000000000003</v>
      </c>
      <c r="V11" s="195">
        <v>5.09</v>
      </c>
      <c r="W11" s="195">
        <v>11.11</v>
      </c>
      <c r="X11" s="195">
        <v>24.15</v>
      </c>
      <c r="Y11" s="195">
        <v>0</v>
      </c>
      <c r="Z11">
        <v>0</v>
      </c>
      <c r="AA11" s="195">
        <v>8.58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48.59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62.13</v>
      </c>
      <c r="AQ11" s="195">
        <v>18.829999999999998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38.67</v>
      </c>
      <c r="L12" s="195">
        <v>33.840000000000003</v>
      </c>
      <c r="M12" s="195">
        <v>0</v>
      </c>
      <c r="N12" s="195">
        <v>13.93</v>
      </c>
      <c r="O12" s="195">
        <v>44.16</v>
      </c>
      <c r="P12" s="195">
        <v>42.4</v>
      </c>
      <c r="Q12" s="195">
        <v>0</v>
      </c>
      <c r="R12" s="195">
        <v>4.84</v>
      </c>
      <c r="S12" s="195">
        <v>2.9</v>
      </c>
      <c r="T12" s="195">
        <v>0</v>
      </c>
      <c r="U12" s="195">
        <v>319.97000000000003</v>
      </c>
      <c r="V12" s="195">
        <v>5.09</v>
      </c>
      <c r="W12" s="195">
        <v>11.11</v>
      </c>
      <c r="X12" s="195">
        <v>24.15</v>
      </c>
      <c r="Y12" s="195">
        <v>0</v>
      </c>
      <c r="Z12">
        <v>0</v>
      </c>
      <c r="AA12" s="195">
        <v>8.58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48.59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62.13</v>
      </c>
      <c r="AQ12" s="195">
        <v>18.829999999999998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38.67</v>
      </c>
      <c r="L13" s="195">
        <v>33.840000000000003</v>
      </c>
      <c r="M13" s="195">
        <v>0</v>
      </c>
      <c r="N13" s="195">
        <v>13.93</v>
      </c>
      <c r="O13" s="195">
        <v>44.16</v>
      </c>
      <c r="P13" s="195">
        <v>42.4</v>
      </c>
      <c r="Q13" s="195">
        <v>0</v>
      </c>
      <c r="R13" s="195">
        <v>4.84</v>
      </c>
      <c r="S13" s="195">
        <v>2.9</v>
      </c>
      <c r="T13" s="195">
        <v>0</v>
      </c>
      <c r="U13" s="195">
        <v>319.97000000000003</v>
      </c>
      <c r="V13" s="195">
        <v>5.09</v>
      </c>
      <c r="W13" s="195">
        <v>11.11</v>
      </c>
      <c r="X13" s="195">
        <v>24.15</v>
      </c>
      <c r="Y13" s="195">
        <v>0</v>
      </c>
      <c r="Z13">
        <v>0</v>
      </c>
      <c r="AA13" s="195">
        <v>8.58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48.59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62.13</v>
      </c>
      <c r="AQ13" s="195">
        <v>18.829999999999998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38.67</v>
      </c>
      <c r="L14" s="195">
        <v>33.840000000000003</v>
      </c>
      <c r="M14" s="195">
        <v>0</v>
      </c>
      <c r="N14" s="195">
        <v>13.93</v>
      </c>
      <c r="O14" s="195">
        <v>44.16</v>
      </c>
      <c r="P14" s="195">
        <v>42.4</v>
      </c>
      <c r="Q14" s="195">
        <v>0</v>
      </c>
      <c r="R14" s="195">
        <v>4.84</v>
      </c>
      <c r="S14" s="195">
        <v>2.9</v>
      </c>
      <c r="T14" s="195">
        <v>0</v>
      </c>
      <c r="U14" s="195">
        <v>319.97000000000003</v>
      </c>
      <c r="V14" s="195">
        <v>5.09</v>
      </c>
      <c r="W14" s="195">
        <v>11.11</v>
      </c>
      <c r="X14" s="195">
        <v>24.15</v>
      </c>
      <c r="Y14" s="195">
        <v>0</v>
      </c>
      <c r="Z14">
        <v>0</v>
      </c>
      <c r="AA14" s="195">
        <v>8.58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48.59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62.13</v>
      </c>
      <c r="AQ14" s="195">
        <v>18.829999999999998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38.67</v>
      </c>
      <c r="L15" s="195">
        <v>33.840000000000003</v>
      </c>
      <c r="M15" s="195">
        <v>0</v>
      </c>
      <c r="N15" s="195">
        <v>13.93</v>
      </c>
      <c r="O15" s="195">
        <v>44.16</v>
      </c>
      <c r="P15" s="195">
        <v>42.4</v>
      </c>
      <c r="Q15" s="195">
        <v>0</v>
      </c>
      <c r="R15" s="195">
        <v>4.84</v>
      </c>
      <c r="S15" s="195">
        <v>2.9</v>
      </c>
      <c r="T15" s="195">
        <v>0</v>
      </c>
      <c r="U15" s="195">
        <v>319.97000000000003</v>
      </c>
      <c r="V15" s="195">
        <v>5.09</v>
      </c>
      <c r="W15" s="195">
        <v>11.11</v>
      </c>
      <c r="X15" s="195">
        <v>24.15</v>
      </c>
      <c r="Y15" s="195">
        <v>0</v>
      </c>
      <c r="Z15">
        <v>0</v>
      </c>
      <c r="AA15" s="195">
        <v>8.58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48.59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62.13</v>
      </c>
      <c r="AQ15" s="195">
        <v>18.829999999999998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38.67</v>
      </c>
      <c r="L16" s="195">
        <v>33.840000000000003</v>
      </c>
      <c r="M16" s="195">
        <v>0</v>
      </c>
      <c r="N16" s="195">
        <v>13.93</v>
      </c>
      <c r="O16" s="195">
        <v>44.16</v>
      </c>
      <c r="P16" s="195">
        <v>42.4</v>
      </c>
      <c r="Q16" s="195">
        <v>0</v>
      </c>
      <c r="R16" s="195">
        <v>4.84</v>
      </c>
      <c r="S16" s="195">
        <v>2.9</v>
      </c>
      <c r="T16" s="195">
        <v>0</v>
      </c>
      <c r="U16" s="195">
        <v>319.97000000000003</v>
      </c>
      <c r="V16" s="195">
        <v>5.09</v>
      </c>
      <c r="W16" s="195">
        <v>11.11</v>
      </c>
      <c r="X16" s="195">
        <v>24.15</v>
      </c>
      <c r="Y16" s="195">
        <v>0</v>
      </c>
      <c r="Z16">
        <v>0</v>
      </c>
      <c r="AA16" s="195">
        <v>8.58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48.59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62.13</v>
      </c>
      <c r="AQ16" s="195">
        <v>18.829999999999998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38.67</v>
      </c>
      <c r="L17" s="195">
        <v>33.840000000000003</v>
      </c>
      <c r="M17" s="195">
        <v>0</v>
      </c>
      <c r="N17" s="195">
        <v>13.93</v>
      </c>
      <c r="O17" s="195">
        <v>44.16</v>
      </c>
      <c r="P17" s="195">
        <v>42.4</v>
      </c>
      <c r="Q17" s="195">
        <v>0</v>
      </c>
      <c r="R17" s="195">
        <v>4.84</v>
      </c>
      <c r="S17" s="195">
        <v>2.9</v>
      </c>
      <c r="T17" s="195">
        <v>0</v>
      </c>
      <c r="U17" s="195">
        <v>319.97000000000003</v>
      </c>
      <c r="V17" s="195">
        <v>5.09</v>
      </c>
      <c r="W17" s="195">
        <v>11.11</v>
      </c>
      <c r="X17" s="195">
        <v>24.15</v>
      </c>
      <c r="Y17" s="195">
        <v>0</v>
      </c>
      <c r="Z17">
        <v>0</v>
      </c>
      <c r="AA17" s="195">
        <v>8.58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48.59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62.13</v>
      </c>
      <c r="AQ17" s="195">
        <v>18.829999999999998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38.67</v>
      </c>
      <c r="L18" s="195">
        <v>33.840000000000003</v>
      </c>
      <c r="M18" s="195">
        <v>0</v>
      </c>
      <c r="N18" s="195">
        <v>13.93</v>
      </c>
      <c r="O18" s="195">
        <v>44.16</v>
      </c>
      <c r="P18" s="195">
        <v>42.4</v>
      </c>
      <c r="Q18" s="195">
        <v>0</v>
      </c>
      <c r="R18" s="195">
        <v>4.84</v>
      </c>
      <c r="S18" s="195">
        <v>2.9</v>
      </c>
      <c r="T18" s="195">
        <v>0</v>
      </c>
      <c r="U18" s="195">
        <v>319.97000000000003</v>
      </c>
      <c r="V18" s="195">
        <v>5.09</v>
      </c>
      <c r="W18" s="195">
        <v>11.11</v>
      </c>
      <c r="X18" s="195">
        <v>24.15</v>
      </c>
      <c r="Y18" s="195">
        <v>0</v>
      </c>
      <c r="Z18">
        <v>0</v>
      </c>
      <c r="AA18" s="195">
        <v>8.58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48.59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62.13</v>
      </c>
      <c r="AQ18" s="195">
        <v>18.829999999999998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38.67</v>
      </c>
      <c r="L19" s="195">
        <v>33.840000000000003</v>
      </c>
      <c r="M19" s="195">
        <v>0</v>
      </c>
      <c r="N19" s="195">
        <v>13.93</v>
      </c>
      <c r="O19" s="195">
        <v>44.16</v>
      </c>
      <c r="P19" s="195">
        <v>42.4</v>
      </c>
      <c r="Q19" s="195">
        <v>0</v>
      </c>
      <c r="R19" s="195">
        <v>4.84</v>
      </c>
      <c r="S19" s="195">
        <v>2.9</v>
      </c>
      <c r="T19" s="195">
        <v>0</v>
      </c>
      <c r="U19" s="195">
        <v>319.97000000000003</v>
      </c>
      <c r="V19" s="195">
        <v>5.09</v>
      </c>
      <c r="W19" s="195">
        <v>11.11</v>
      </c>
      <c r="X19" s="195">
        <v>24.15</v>
      </c>
      <c r="Y19" s="195">
        <v>0</v>
      </c>
      <c r="Z19">
        <v>0</v>
      </c>
      <c r="AA19" s="195">
        <v>8.58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48.59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62.13</v>
      </c>
      <c r="AQ19" s="195">
        <v>18.829999999999998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38.67</v>
      </c>
      <c r="L20" s="195">
        <v>33.840000000000003</v>
      </c>
      <c r="M20" s="195">
        <v>0</v>
      </c>
      <c r="N20" s="195">
        <v>13.93</v>
      </c>
      <c r="O20" s="195">
        <v>44.16</v>
      </c>
      <c r="P20" s="195">
        <v>42.4</v>
      </c>
      <c r="Q20" s="195">
        <v>0</v>
      </c>
      <c r="R20" s="195">
        <v>4.84</v>
      </c>
      <c r="S20" s="195">
        <v>2.9</v>
      </c>
      <c r="T20" s="195">
        <v>0</v>
      </c>
      <c r="U20" s="195">
        <v>319.97000000000003</v>
      </c>
      <c r="V20" s="195">
        <v>5.09</v>
      </c>
      <c r="W20" s="195">
        <v>11.11</v>
      </c>
      <c r="X20" s="195">
        <v>24.15</v>
      </c>
      <c r="Y20" s="195">
        <v>0</v>
      </c>
      <c r="Z20">
        <v>0</v>
      </c>
      <c r="AA20" s="195">
        <v>8.58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48.59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62.13</v>
      </c>
      <c r="AQ20" s="195">
        <v>18.829999999999998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38.67</v>
      </c>
      <c r="L21" s="195">
        <v>33.840000000000003</v>
      </c>
      <c r="M21" s="195">
        <v>0</v>
      </c>
      <c r="N21" s="195">
        <v>17.63</v>
      </c>
      <c r="O21" s="195">
        <v>44.16</v>
      </c>
      <c r="P21" s="195">
        <v>42.4</v>
      </c>
      <c r="Q21" s="195">
        <v>0</v>
      </c>
      <c r="R21" s="195">
        <v>4.84</v>
      </c>
      <c r="S21" s="195">
        <v>2.9</v>
      </c>
      <c r="T21" s="195">
        <v>0</v>
      </c>
      <c r="U21" s="195">
        <v>319.97000000000003</v>
      </c>
      <c r="V21" s="195">
        <v>5.09</v>
      </c>
      <c r="W21" s="195">
        <v>11.11</v>
      </c>
      <c r="X21" s="195">
        <v>24.15</v>
      </c>
      <c r="Y21" s="195">
        <v>0</v>
      </c>
      <c r="Z21">
        <v>0</v>
      </c>
      <c r="AA21" s="195">
        <v>8.58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48.59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62.13</v>
      </c>
      <c r="AQ21" s="195">
        <v>18.829999999999998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38.67</v>
      </c>
      <c r="L22" s="195">
        <v>31.77</v>
      </c>
      <c r="M22" s="195">
        <v>0</v>
      </c>
      <c r="N22" s="195">
        <v>18.89</v>
      </c>
      <c r="O22" s="195">
        <v>44.16</v>
      </c>
      <c r="P22" s="195">
        <v>42.4</v>
      </c>
      <c r="Q22" s="195">
        <v>0</v>
      </c>
      <c r="R22" s="195">
        <v>4.84</v>
      </c>
      <c r="S22" s="195">
        <v>2.9</v>
      </c>
      <c r="T22" s="195">
        <v>0</v>
      </c>
      <c r="U22" s="195">
        <v>319.97000000000003</v>
      </c>
      <c r="V22" s="195">
        <v>5.09</v>
      </c>
      <c r="W22" s="195">
        <v>11.11</v>
      </c>
      <c r="X22" s="195">
        <v>24.15</v>
      </c>
      <c r="Y22" s="195">
        <v>0</v>
      </c>
      <c r="Z22">
        <v>0</v>
      </c>
      <c r="AA22" s="195">
        <v>8.58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48.59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62.13</v>
      </c>
      <c r="AQ22" s="195">
        <v>18.829999999999998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38.67</v>
      </c>
      <c r="L23" s="195">
        <v>33.840000000000003</v>
      </c>
      <c r="M23" s="195">
        <v>0</v>
      </c>
      <c r="N23" s="195">
        <v>18.89</v>
      </c>
      <c r="O23" s="195">
        <v>44.16</v>
      </c>
      <c r="P23" s="195">
        <v>42.4</v>
      </c>
      <c r="Q23" s="195">
        <v>0</v>
      </c>
      <c r="R23" s="195">
        <v>4.84</v>
      </c>
      <c r="S23" s="195">
        <v>2.9</v>
      </c>
      <c r="T23" s="195">
        <v>0</v>
      </c>
      <c r="U23" s="195">
        <v>319.97000000000003</v>
      </c>
      <c r="V23" s="195">
        <v>5.09</v>
      </c>
      <c r="W23" s="195">
        <v>11.11</v>
      </c>
      <c r="X23" s="195">
        <v>24.15</v>
      </c>
      <c r="Y23" s="195">
        <v>0</v>
      </c>
      <c r="Z23">
        <v>0</v>
      </c>
      <c r="AA23" s="195">
        <v>8.58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48.59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62.13</v>
      </c>
      <c r="AQ23" s="195">
        <v>18.829999999999998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79.349999999999994</v>
      </c>
      <c r="L24" s="195">
        <v>33.840000000000003</v>
      </c>
      <c r="M24" s="195">
        <v>0</v>
      </c>
      <c r="N24" s="195">
        <v>19.829999999999998</v>
      </c>
      <c r="O24" s="195">
        <v>44.16</v>
      </c>
      <c r="P24" s="195">
        <v>42.4</v>
      </c>
      <c r="Q24" s="195">
        <v>0</v>
      </c>
      <c r="R24" s="195">
        <v>4.84</v>
      </c>
      <c r="S24" s="195">
        <v>2.9</v>
      </c>
      <c r="T24" s="195">
        <v>0</v>
      </c>
      <c r="U24" s="195">
        <v>319.97000000000003</v>
      </c>
      <c r="V24" s="195">
        <v>5.09</v>
      </c>
      <c r="W24" s="195">
        <v>11.11</v>
      </c>
      <c r="X24" s="195">
        <v>24.15</v>
      </c>
      <c r="Y24" s="195">
        <v>0</v>
      </c>
      <c r="Z24">
        <v>0</v>
      </c>
      <c r="AA24" s="195">
        <v>8.58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45.19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62.13</v>
      </c>
      <c r="AQ24" s="195">
        <v>18.829999999999998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79.349999999999994</v>
      </c>
      <c r="L25" s="195">
        <v>63.06</v>
      </c>
      <c r="M25" s="195">
        <v>0</v>
      </c>
      <c r="N25" s="195">
        <v>19.829999999999998</v>
      </c>
      <c r="O25" s="195">
        <v>48.71</v>
      </c>
      <c r="P25" s="195">
        <v>42.4</v>
      </c>
      <c r="Q25" s="195">
        <v>2.14</v>
      </c>
      <c r="R25" s="195">
        <v>8.25</v>
      </c>
      <c r="S25" s="195">
        <v>6.48</v>
      </c>
      <c r="T25" s="195">
        <v>0</v>
      </c>
      <c r="U25" s="195">
        <v>319.97000000000003</v>
      </c>
      <c r="V25" s="195">
        <v>5.09</v>
      </c>
      <c r="W25" s="195">
        <v>11.11</v>
      </c>
      <c r="X25" s="195">
        <v>24.15</v>
      </c>
      <c r="Y25" s="195">
        <v>0</v>
      </c>
      <c r="Z25">
        <v>0</v>
      </c>
      <c r="AA25" s="195">
        <v>8.58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0</v>
      </c>
      <c r="AH25" s="195">
        <v>0</v>
      </c>
      <c r="AI25" s="195">
        <v>57.6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62.13</v>
      </c>
      <c r="AQ25" s="195">
        <v>18.829999999999998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79.349999999999994</v>
      </c>
      <c r="L26" s="195">
        <v>63.06</v>
      </c>
      <c r="M26" s="195">
        <v>0</v>
      </c>
      <c r="N26" s="195">
        <v>21.38</v>
      </c>
      <c r="O26" s="195">
        <v>48.71</v>
      </c>
      <c r="P26" s="195">
        <v>42.4</v>
      </c>
      <c r="Q26" s="195">
        <v>2.46</v>
      </c>
      <c r="R26" s="195">
        <v>8.25</v>
      </c>
      <c r="S26" s="195">
        <v>6.48</v>
      </c>
      <c r="T26" s="195">
        <v>0</v>
      </c>
      <c r="U26" s="195">
        <v>319.97000000000003</v>
      </c>
      <c r="V26" s="195">
        <v>5.09</v>
      </c>
      <c r="W26" s="195">
        <v>11.11</v>
      </c>
      <c r="X26" s="195">
        <v>24.15</v>
      </c>
      <c r="Y26" s="195">
        <v>0</v>
      </c>
      <c r="Z26">
        <v>0</v>
      </c>
      <c r="AA26" s="195">
        <v>8.58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0</v>
      </c>
      <c r="AH26" s="195">
        <v>0</v>
      </c>
      <c r="AI26" s="195">
        <v>57.6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62.13</v>
      </c>
      <c r="AQ26" s="195">
        <v>18.829999999999998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79.349999999999994</v>
      </c>
      <c r="L27" s="195">
        <v>63.06</v>
      </c>
      <c r="M27" s="195">
        <v>0</v>
      </c>
      <c r="N27" s="195">
        <v>21.38</v>
      </c>
      <c r="O27" s="195">
        <v>48.71</v>
      </c>
      <c r="P27" s="195">
        <v>42.4</v>
      </c>
      <c r="Q27" s="195">
        <v>2.46</v>
      </c>
      <c r="R27" s="195">
        <v>8.25</v>
      </c>
      <c r="S27" s="195">
        <v>6.48</v>
      </c>
      <c r="T27" s="195">
        <v>0</v>
      </c>
      <c r="U27" s="195">
        <v>319.97000000000003</v>
      </c>
      <c r="V27" s="195">
        <v>5.09</v>
      </c>
      <c r="W27" s="195">
        <v>11.11</v>
      </c>
      <c r="X27" s="195">
        <v>24.15</v>
      </c>
      <c r="Y27" s="195">
        <v>0</v>
      </c>
      <c r="Z27">
        <v>0</v>
      </c>
      <c r="AA27" s="195">
        <v>8.58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0</v>
      </c>
      <c r="AH27" s="195">
        <v>0</v>
      </c>
      <c r="AI27" s="195">
        <v>57.6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62.13</v>
      </c>
      <c r="AQ27" s="195">
        <v>18.829999999999998</v>
      </c>
      <c r="AR27" s="195">
        <v>0.27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79.349999999999994</v>
      </c>
      <c r="L28" s="195">
        <v>63.06</v>
      </c>
      <c r="M28" s="195">
        <v>0</v>
      </c>
      <c r="N28" s="195">
        <v>22.6</v>
      </c>
      <c r="O28" s="195">
        <v>48.71</v>
      </c>
      <c r="P28" s="195">
        <v>42.4</v>
      </c>
      <c r="Q28" s="195">
        <v>2.46</v>
      </c>
      <c r="R28" s="195">
        <v>8.25</v>
      </c>
      <c r="S28" s="195">
        <v>6.48</v>
      </c>
      <c r="T28" s="195">
        <v>0</v>
      </c>
      <c r="U28" s="195">
        <v>319.97000000000003</v>
      </c>
      <c r="V28" s="195">
        <v>5.09</v>
      </c>
      <c r="W28" s="195">
        <v>11.11</v>
      </c>
      <c r="X28" s="195">
        <v>24.15</v>
      </c>
      <c r="Y28" s="195">
        <v>0</v>
      </c>
      <c r="Z28">
        <v>0</v>
      </c>
      <c r="AA28" s="195">
        <v>8.58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0</v>
      </c>
      <c r="AH28" s="195">
        <v>0</v>
      </c>
      <c r="AI28" s="195">
        <v>57.6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62.13</v>
      </c>
      <c r="AQ28" s="195">
        <v>18.829999999999998</v>
      </c>
      <c r="AR28" s="195">
        <v>1.06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79.349999999999994</v>
      </c>
      <c r="L29" s="195">
        <v>63.06</v>
      </c>
      <c r="M29" s="195">
        <v>0</v>
      </c>
      <c r="N29" s="195">
        <v>22.6</v>
      </c>
      <c r="O29" s="195">
        <v>48.71</v>
      </c>
      <c r="P29" s="195">
        <v>42.4</v>
      </c>
      <c r="Q29" s="195">
        <v>2.46</v>
      </c>
      <c r="R29" s="195">
        <v>8.25</v>
      </c>
      <c r="S29" s="195">
        <v>6.48</v>
      </c>
      <c r="T29" s="195">
        <v>0</v>
      </c>
      <c r="U29" s="195">
        <v>319.97000000000003</v>
      </c>
      <c r="V29" s="195">
        <v>5.09</v>
      </c>
      <c r="W29" s="195">
        <v>11.11</v>
      </c>
      <c r="X29" s="195">
        <v>24.15</v>
      </c>
      <c r="Y29" s="195">
        <v>0</v>
      </c>
      <c r="Z29">
        <v>0</v>
      </c>
      <c r="AA29" s="195">
        <v>8.58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0</v>
      </c>
      <c r="AH29" s="195">
        <v>0</v>
      </c>
      <c r="AI29" s="195">
        <v>57.6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62.13</v>
      </c>
      <c r="AQ29" s="195">
        <v>18.829999999999998</v>
      </c>
      <c r="AR29" s="195">
        <v>3.72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79.349999999999994</v>
      </c>
      <c r="L30" s="195">
        <v>63.06</v>
      </c>
      <c r="M30" s="195">
        <v>0</v>
      </c>
      <c r="N30" s="195">
        <v>22.6</v>
      </c>
      <c r="O30" s="195">
        <v>48.71</v>
      </c>
      <c r="P30" s="195">
        <v>42.4</v>
      </c>
      <c r="Q30" s="195">
        <v>2.46</v>
      </c>
      <c r="R30" s="195">
        <v>8.25</v>
      </c>
      <c r="S30" s="195">
        <v>6.48</v>
      </c>
      <c r="T30" s="195">
        <v>0</v>
      </c>
      <c r="U30" s="195">
        <v>319.97000000000003</v>
      </c>
      <c r="V30" s="195">
        <v>5.09</v>
      </c>
      <c r="W30" s="195">
        <v>11.11</v>
      </c>
      <c r="X30" s="195">
        <v>24.15</v>
      </c>
      <c r="Y30" s="195">
        <v>0</v>
      </c>
      <c r="Z30">
        <v>0</v>
      </c>
      <c r="AA30" s="195">
        <v>8.58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0</v>
      </c>
      <c r="AH30" s="195">
        <v>0</v>
      </c>
      <c r="AI30" s="195">
        <v>57.6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62.13</v>
      </c>
      <c r="AQ30" s="195">
        <v>18.829999999999998</v>
      </c>
      <c r="AR30" s="195">
        <v>11.4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79.349999999999994</v>
      </c>
      <c r="L31" s="195">
        <v>63.06</v>
      </c>
      <c r="M31" s="195">
        <v>0</v>
      </c>
      <c r="N31" s="195">
        <v>22.6</v>
      </c>
      <c r="O31" s="195">
        <v>48.71</v>
      </c>
      <c r="P31" s="195">
        <v>42.4</v>
      </c>
      <c r="Q31" s="195">
        <v>2.46</v>
      </c>
      <c r="R31" s="195">
        <v>8.25</v>
      </c>
      <c r="S31" s="195">
        <v>6.48</v>
      </c>
      <c r="T31" s="195">
        <v>0</v>
      </c>
      <c r="U31" s="195">
        <v>319.97000000000003</v>
      </c>
      <c r="V31" s="195">
        <v>5.09</v>
      </c>
      <c r="W31" s="195">
        <v>11.11</v>
      </c>
      <c r="X31" s="195">
        <v>24.15</v>
      </c>
      <c r="Y31" s="195">
        <v>0</v>
      </c>
      <c r="Z31">
        <v>0</v>
      </c>
      <c r="AA31" s="195">
        <v>8.3000000000000007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0</v>
      </c>
      <c r="AH31" s="195">
        <v>0</v>
      </c>
      <c r="AI31" s="195">
        <v>57.6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62.13</v>
      </c>
      <c r="AQ31" s="195">
        <v>18.829999999999998</v>
      </c>
      <c r="AR31" s="195">
        <v>20.75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79.349999999999994</v>
      </c>
      <c r="L32" s="195">
        <v>63.06</v>
      </c>
      <c r="M32" s="195">
        <v>0</v>
      </c>
      <c r="N32" s="195">
        <v>22.6</v>
      </c>
      <c r="O32" s="195">
        <v>48.71</v>
      </c>
      <c r="P32" s="195">
        <v>42.4</v>
      </c>
      <c r="Q32" s="195">
        <v>2.46</v>
      </c>
      <c r="R32" s="195">
        <v>8.25</v>
      </c>
      <c r="S32" s="195">
        <v>6.48</v>
      </c>
      <c r="T32" s="195">
        <v>0</v>
      </c>
      <c r="U32" s="195">
        <v>319.97000000000003</v>
      </c>
      <c r="V32" s="195">
        <v>5.09</v>
      </c>
      <c r="W32" s="195">
        <v>11.11</v>
      </c>
      <c r="X32" s="195">
        <v>24.15</v>
      </c>
      <c r="Y32" s="195">
        <v>0</v>
      </c>
      <c r="Z32">
        <v>0</v>
      </c>
      <c r="AA32" s="195">
        <v>8.3000000000000007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0</v>
      </c>
      <c r="AH32" s="195">
        <v>0</v>
      </c>
      <c r="AI32" s="195">
        <v>57.6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62.13</v>
      </c>
      <c r="AQ32" s="195">
        <v>18.829999999999998</v>
      </c>
      <c r="AR32" s="195">
        <v>20.75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79.349999999999994</v>
      </c>
      <c r="L33" s="195">
        <v>63.06</v>
      </c>
      <c r="M33" s="195">
        <v>0</v>
      </c>
      <c r="N33" s="195">
        <v>22.6</v>
      </c>
      <c r="O33" s="195">
        <v>48.71</v>
      </c>
      <c r="P33" s="195">
        <v>42.4</v>
      </c>
      <c r="Q33" s="195">
        <v>2.46</v>
      </c>
      <c r="R33" s="195">
        <v>8.25</v>
      </c>
      <c r="S33" s="195">
        <v>6.48</v>
      </c>
      <c r="T33" s="195">
        <v>0</v>
      </c>
      <c r="U33" s="195">
        <v>319.97000000000003</v>
      </c>
      <c r="V33" s="195">
        <v>5.09</v>
      </c>
      <c r="W33" s="195">
        <v>11.11</v>
      </c>
      <c r="X33" s="195">
        <v>24.15</v>
      </c>
      <c r="Y33" s="195">
        <v>0</v>
      </c>
      <c r="Z33">
        <v>0</v>
      </c>
      <c r="AA33" s="195">
        <v>8.3000000000000007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0</v>
      </c>
      <c r="AH33" s="195">
        <v>0</v>
      </c>
      <c r="AI33" s="195">
        <v>57.6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62.13</v>
      </c>
      <c r="AQ33" s="195">
        <v>18.829999999999998</v>
      </c>
      <c r="AR33" s="195">
        <v>23.75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79.349999999999994</v>
      </c>
      <c r="L34" s="195">
        <v>63.06</v>
      </c>
      <c r="M34" s="195">
        <v>0</v>
      </c>
      <c r="N34" s="195">
        <v>22.6</v>
      </c>
      <c r="O34" s="195">
        <v>48.71</v>
      </c>
      <c r="P34" s="195">
        <v>42.4</v>
      </c>
      <c r="Q34" s="195">
        <v>2.46</v>
      </c>
      <c r="R34" s="195">
        <v>8.25</v>
      </c>
      <c r="S34" s="195">
        <v>6.48</v>
      </c>
      <c r="T34" s="195">
        <v>0</v>
      </c>
      <c r="U34" s="195">
        <v>319.97000000000003</v>
      </c>
      <c r="V34" s="195">
        <v>5.09</v>
      </c>
      <c r="W34" s="195">
        <v>11.11</v>
      </c>
      <c r="X34" s="195">
        <v>24.15</v>
      </c>
      <c r="Y34" s="195">
        <v>0</v>
      </c>
      <c r="Z34">
        <v>0</v>
      </c>
      <c r="AA34" s="195">
        <v>8.3000000000000007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0</v>
      </c>
      <c r="AH34" s="195">
        <v>0</v>
      </c>
      <c r="AI34" s="195">
        <v>57.6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62.13</v>
      </c>
      <c r="AQ34" s="195">
        <v>18.829999999999998</v>
      </c>
      <c r="AR34" s="195">
        <v>23.75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79.349999999999994</v>
      </c>
      <c r="L35" s="195">
        <v>63.06</v>
      </c>
      <c r="M35" s="195">
        <v>0</v>
      </c>
      <c r="N35" s="195">
        <v>22.6</v>
      </c>
      <c r="O35" s="195">
        <v>48.71</v>
      </c>
      <c r="P35" s="195">
        <v>42.4</v>
      </c>
      <c r="Q35" s="195">
        <v>2.46</v>
      </c>
      <c r="R35" s="195">
        <v>8.25</v>
      </c>
      <c r="S35" s="195">
        <v>6.48</v>
      </c>
      <c r="T35" s="195">
        <v>0</v>
      </c>
      <c r="U35" s="195">
        <v>319.97000000000003</v>
      </c>
      <c r="V35" s="195">
        <v>5.09</v>
      </c>
      <c r="W35" s="195">
        <v>11.11</v>
      </c>
      <c r="X35" s="195">
        <v>24.15</v>
      </c>
      <c r="Y35" s="195">
        <v>0</v>
      </c>
      <c r="Z35">
        <v>0</v>
      </c>
      <c r="AA35" s="195">
        <v>8.3000000000000007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0</v>
      </c>
      <c r="AH35" s="195">
        <v>0</v>
      </c>
      <c r="AI35" s="195">
        <v>45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62.13</v>
      </c>
      <c r="AQ35" s="195">
        <v>18.829999999999998</v>
      </c>
      <c r="AR35" s="195">
        <v>23.75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79.349999999999994</v>
      </c>
      <c r="L36" s="195">
        <v>33.840000000000003</v>
      </c>
      <c r="M36" s="195">
        <v>0</v>
      </c>
      <c r="N36" s="195">
        <v>22.6</v>
      </c>
      <c r="O36" s="195">
        <v>48.71</v>
      </c>
      <c r="P36" s="195">
        <v>42.4</v>
      </c>
      <c r="Q36" s="195">
        <v>0</v>
      </c>
      <c r="R36" s="195">
        <v>8.25</v>
      </c>
      <c r="S36" s="195">
        <v>2.9</v>
      </c>
      <c r="T36" s="195">
        <v>0</v>
      </c>
      <c r="U36" s="195">
        <v>319.97000000000003</v>
      </c>
      <c r="V36" s="195">
        <v>5.09</v>
      </c>
      <c r="W36" s="195">
        <v>11.11</v>
      </c>
      <c r="X36" s="195">
        <v>24.15</v>
      </c>
      <c r="Y36" s="195">
        <v>0</v>
      </c>
      <c r="Z36">
        <v>0</v>
      </c>
      <c r="AA36" s="195">
        <v>8.3000000000000007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0</v>
      </c>
      <c r="AH36" s="195">
        <v>0</v>
      </c>
      <c r="AI36" s="195">
        <v>45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62.13</v>
      </c>
      <c r="AQ36" s="195">
        <v>18.829999999999998</v>
      </c>
      <c r="AR36" s="195">
        <v>23.75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79.349999999999994</v>
      </c>
      <c r="L37" s="195">
        <v>33.840000000000003</v>
      </c>
      <c r="M37" s="195">
        <v>0</v>
      </c>
      <c r="N37" s="195">
        <v>22.6</v>
      </c>
      <c r="O37" s="195">
        <v>48.71</v>
      </c>
      <c r="P37" s="195">
        <v>42.4</v>
      </c>
      <c r="Q37" s="195">
        <v>0</v>
      </c>
      <c r="R37" s="195">
        <v>8.25</v>
      </c>
      <c r="S37" s="195">
        <v>2.9</v>
      </c>
      <c r="T37" s="195">
        <v>0</v>
      </c>
      <c r="U37" s="195">
        <v>319.97000000000003</v>
      </c>
      <c r="V37" s="195">
        <v>5.09</v>
      </c>
      <c r="W37" s="195">
        <v>11.11</v>
      </c>
      <c r="X37" s="195">
        <v>24.15</v>
      </c>
      <c r="Y37" s="195">
        <v>0</v>
      </c>
      <c r="Z37">
        <v>0</v>
      </c>
      <c r="AA37" s="195">
        <v>8.3000000000000007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0</v>
      </c>
      <c r="AH37" s="195">
        <v>0</v>
      </c>
      <c r="AI37" s="195">
        <v>45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62.13</v>
      </c>
      <c r="AQ37" s="195">
        <v>18.829999999999998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79.349999999999994</v>
      </c>
      <c r="L38" s="195">
        <v>33.840000000000003</v>
      </c>
      <c r="M38" s="195">
        <v>0</v>
      </c>
      <c r="N38" s="195">
        <v>22.6</v>
      </c>
      <c r="O38" s="195">
        <v>48.71</v>
      </c>
      <c r="P38" s="195">
        <v>42.4</v>
      </c>
      <c r="Q38" s="195">
        <v>0</v>
      </c>
      <c r="R38" s="195">
        <v>8.25</v>
      </c>
      <c r="S38" s="195">
        <v>2.9</v>
      </c>
      <c r="T38" s="195">
        <v>0</v>
      </c>
      <c r="U38" s="195">
        <v>319.97000000000003</v>
      </c>
      <c r="V38" s="195">
        <v>5.09</v>
      </c>
      <c r="W38" s="195">
        <v>11.11</v>
      </c>
      <c r="X38" s="195">
        <v>24.15</v>
      </c>
      <c r="Y38" s="195">
        <v>0</v>
      </c>
      <c r="Z38">
        <v>0</v>
      </c>
      <c r="AA38" s="195">
        <v>8.3000000000000007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0</v>
      </c>
      <c r="AH38" s="195">
        <v>0</v>
      </c>
      <c r="AI38" s="195">
        <v>45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62.13</v>
      </c>
      <c r="AQ38" s="195">
        <v>18.829999999999998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79.349999999999994</v>
      </c>
      <c r="L39" s="195">
        <v>63.06</v>
      </c>
      <c r="M39" s="195">
        <v>0</v>
      </c>
      <c r="N39" s="195">
        <v>22.6</v>
      </c>
      <c r="O39" s="195">
        <v>48.71</v>
      </c>
      <c r="P39" s="195">
        <v>42.4</v>
      </c>
      <c r="Q39" s="195">
        <v>0</v>
      </c>
      <c r="R39" s="195">
        <v>8.25</v>
      </c>
      <c r="S39" s="195">
        <v>2.9</v>
      </c>
      <c r="T39" s="195">
        <v>0</v>
      </c>
      <c r="U39" s="195">
        <v>319.97000000000003</v>
      </c>
      <c r="V39" s="195">
        <v>5.09</v>
      </c>
      <c r="W39" s="195">
        <v>11.11</v>
      </c>
      <c r="X39" s="195">
        <v>24.15</v>
      </c>
      <c r="Y39" s="195">
        <v>0</v>
      </c>
      <c r="Z39">
        <v>0</v>
      </c>
      <c r="AA39" s="195">
        <v>8.3000000000000007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0</v>
      </c>
      <c r="AH39" s="195">
        <v>0</v>
      </c>
      <c r="AI39" s="195">
        <v>45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62.13</v>
      </c>
      <c r="AQ39" s="195">
        <v>18.829999999999998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79.349999999999994</v>
      </c>
      <c r="L40" s="195">
        <v>63.06</v>
      </c>
      <c r="M40" s="195">
        <v>0</v>
      </c>
      <c r="N40" s="195">
        <v>22.6</v>
      </c>
      <c r="O40" s="195">
        <v>48.71</v>
      </c>
      <c r="P40" s="195">
        <v>42.4</v>
      </c>
      <c r="Q40" s="195">
        <v>0</v>
      </c>
      <c r="R40" s="195">
        <v>8.25</v>
      </c>
      <c r="S40" s="195">
        <v>2.9</v>
      </c>
      <c r="T40" s="195">
        <v>0</v>
      </c>
      <c r="U40" s="195">
        <v>319.97000000000003</v>
      </c>
      <c r="V40" s="195">
        <v>5.09</v>
      </c>
      <c r="W40" s="195">
        <v>11.11</v>
      </c>
      <c r="X40" s="195">
        <v>24.15</v>
      </c>
      <c r="Y40" s="195">
        <v>0</v>
      </c>
      <c r="Z40">
        <v>0</v>
      </c>
      <c r="AA40" s="195">
        <v>8.3000000000000007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>
        <v>0</v>
      </c>
      <c r="AI40" s="195">
        <v>45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62.13</v>
      </c>
      <c r="AQ40" s="195">
        <v>18.829999999999998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79.349999999999994</v>
      </c>
      <c r="L41" s="195">
        <v>63.06</v>
      </c>
      <c r="M41" s="195">
        <v>0</v>
      </c>
      <c r="N41" s="195">
        <v>22.6</v>
      </c>
      <c r="O41" s="195">
        <v>48.71</v>
      </c>
      <c r="P41" s="195">
        <v>42.4</v>
      </c>
      <c r="Q41" s="195">
        <v>0</v>
      </c>
      <c r="R41" s="195">
        <v>8.25</v>
      </c>
      <c r="S41" s="195">
        <v>2.9</v>
      </c>
      <c r="T41" s="195">
        <v>0</v>
      </c>
      <c r="U41" s="195">
        <v>319.97000000000003</v>
      </c>
      <c r="V41" s="195">
        <v>5.09</v>
      </c>
      <c r="W41" s="195">
        <v>11.11</v>
      </c>
      <c r="X41" s="195">
        <v>24.15</v>
      </c>
      <c r="Y41" s="195">
        <v>0</v>
      </c>
      <c r="Z41">
        <v>0</v>
      </c>
      <c r="AA41" s="195">
        <v>8.3000000000000007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0</v>
      </c>
      <c r="AH41" s="195">
        <v>0</v>
      </c>
      <c r="AI41" s="195">
        <v>45.93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62.13</v>
      </c>
      <c r="AQ41" s="195">
        <v>18.829999999999998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79.349999999999994</v>
      </c>
      <c r="L42" s="195">
        <v>50.27</v>
      </c>
      <c r="M42" s="195">
        <v>0</v>
      </c>
      <c r="N42" s="195">
        <v>22.6</v>
      </c>
      <c r="O42" s="195">
        <v>48.71</v>
      </c>
      <c r="P42" s="195">
        <v>42.4</v>
      </c>
      <c r="Q42" s="195">
        <v>0</v>
      </c>
      <c r="R42" s="195">
        <v>8.25</v>
      </c>
      <c r="S42" s="195">
        <v>2.9</v>
      </c>
      <c r="T42" s="195">
        <v>0</v>
      </c>
      <c r="U42" s="195">
        <v>319.97000000000003</v>
      </c>
      <c r="V42" s="195">
        <v>5.09</v>
      </c>
      <c r="W42" s="195">
        <v>11.11</v>
      </c>
      <c r="X42" s="195">
        <v>24.15</v>
      </c>
      <c r="Y42" s="195">
        <v>0</v>
      </c>
      <c r="Z42">
        <v>0</v>
      </c>
      <c r="AA42" s="195">
        <v>8.3000000000000007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0</v>
      </c>
      <c r="AH42" s="195">
        <v>0</v>
      </c>
      <c r="AI42" s="195">
        <v>48.59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62.13</v>
      </c>
      <c r="AQ42" s="195">
        <v>18.829999999999998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79.349999999999994</v>
      </c>
      <c r="L43" s="195">
        <v>63.06</v>
      </c>
      <c r="M43" s="195">
        <v>0</v>
      </c>
      <c r="N43" s="195">
        <v>22.6</v>
      </c>
      <c r="O43" s="195">
        <v>48.71</v>
      </c>
      <c r="P43" s="195">
        <v>42.4</v>
      </c>
      <c r="Q43" s="195">
        <v>0</v>
      </c>
      <c r="R43" s="195">
        <v>4.84</v>
      </c>
      <c r="S43" s="195">
        <v>2.9</v>
      </c>
      <c r="T43" s="195">
        <v>0</v>
      </c>
      <c r="U43" s="195">
        <v>319.97000000000003</v>
      </c>
      <c r="V43" s="195">
        <v>5.09</v>
      </c>
      <c r="W43" s="195">
        <v>11.11</v>
      </c>
      <c r="X43" s="195">
        <v>24.15</v>
      </c>
      <c r="Y43" s="195">
        <v>0</v>
      </c>
      <c r="Z43">
        <v>0</v>
      </c>
      <c r="AA43" s="195">
        <v>8.3000000000000007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0</v>
      </c>
      <c r="AH43" s="195">
        <v>0</v>
      </c>
      <c r="AI43" s="195">
        <v>48.59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62.13</v>
      </c>
      <c r="AQ43" s="195">
        <v>18.829999999999998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79.349999999999994</v>
      </c>
      <c r="L44" s="195">
        <v>63.06</v>
      </c>
      <c r="M44" s="195">
        <v>0</v>
      </c>
      <c r="N44" s="195">
        <v>22.6</v>
      </c>
      <c r="O44" s="195">
        <v>48.71</v>
      </c>
      <c r="P44" s="195">
        <v>42.4</v>
      </c>
      <c r="Q44" s="195">
        <v>0</v>
      </c>
      <c r="R44" s="195">
        <v>4.84</v>
      </c>
      <c r="S44" s="195">
        <v>2.9</v>
      </c>
      <c r="T44" s="195">
        <v>0</v>
      </c>
      <c r="U44" s="195">
        <v>319.97000000000003</v>
      </c>
      <c r="V44" s="195">
        <v>5.09</v>
      </c>
      <c r="W44" s="195">
        <v>11.11</v>
      </c>
      <c r="X44" s="195">
        <v>24.15</v>
      </c>
      <c r="Y44" s="195">
        <v>0</v>
      </c>
      <c r="Z44">
        <v>0</v>
      </c>
      <c r="AA44" s="195">
        <v>8.3000000000000007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0</v>
      </c>
      <c r="AH44" s="195">
        <v>0</v>
      </c>
      <c r="AI44" s="195">
        <v>48.59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62.13</v>
      </c>
      <c r="AQ44" s="195">
        <v>18.829999999999998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79.349999999999994</v>
      </c>
      <c r="L45" s="195">
        <v>63.06</v>
      </c>
      <c r="M45" s="195">
        <v>0</v>
      </c>
      <c r="N45" s="195">
        <v>22.6</v>
      </c>
      <c r="O45" s="195">
        <v>48.71</v>
      </c>
      <c r="P45" s="195">
        <v>42.4</v>
      </c>
      <c r="Q45" s="195">
        <v>0</v>
      </c>
      <c r="R45" s="195">
        <v>4.84</v>
      </c>
      <c r="S45" s="195">
        <v>2.9</v>
      </c>
      <c r="T45" s="195">
        <v>0</v>
      </c>
      <c r="U45" s="195">
        <v>319.97000000000003</v>
      </c>
      <c r="V45" s="195">
        <v>5.09</v>
      </c>
      <c r="W45" s="195">
        <v>11.11</v>
      </c>
      <c r="X45" s="195">
        <v>24.15</v>
      </c>
      <c r="Y45" s="195">
        <v>0</v>
      </c>
      <c r="Z45">
        <v>0</v>
      </c>
      <c r="AA45" s="195">
        <v>8.3000000000000007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0</v>
      </c>
      <c r="AH45" s="195">
        <v>0</v>
      </c>
      <c r="AI45" s="195">
        <v>48.59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62.13</v>
      </c>
      <c r="AQ45" s="195">
        <v>18.829999999999998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79.349999999999994</v>
      </c>
      <c r="L46" s="195">
        <v>63.06</v>
      </c>
      <c r="M46" s="195">
        <v>0</v>
      </c>
      <c r="N46" s="195">
        <v>22.6</v>
      </c>
      <c r="O46" s="195">
        <v>48.71</v>
      </c>
      <c r="P46" s="195">
        <v>42.4</v>
      </c>
      <c r="Q46" s="195">
        <v>0</v>
      </c>
      <c r="R46" s="195">
        <v>4.84</v>
      </c>
      <c r="S46" s="195">
        <v>2.9</v>
      </c>
      <c r="T46" s="195">
        <v>0</v>
      </c>
      <c r="U46" s="195">
        <v>319.97000000000003</v>
      </c>
      <c r="V46" s="195">
        <v>5.09</v>
      </c>
      <c r="W46" s="195">
        <v>11.11</v>
      </c>
      <c r="X46" s="195">
        <v>24.15</v>
      </c>
      <c r="Y46" s="195">
        <v>0</v>
      </c>
      <c r="Z46">
        <v>0</v>
      </c>
      <c r="AA46" s="195">
        <v>8.3000000000000007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0</v>
      </c>
      <c r="AH46" s="195">
        <v>0</v>
      </c>
      <c r="AI46" s="195">
        <v>48.59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62.13</v>
      </c>
      <c r="AQ46" s="195">
        <v>18.829999999999998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79.349999999999994</v>
      </c>
      <c r="L47" s="195">
        <v>63.06</v>
      </c>
      <c r="M47" s="195">
        <v>0</v>
      </c>
      <c r="N47" s="195">
        <v>22.6</v>
      </c>
      <c r="O47" s="195">
        <v>48.71</v>
      </c>
      <c r="P47" s="195">
        <v>42.4</v>
      </c>
      <c r="Q47" s="195">
        <v>0</v>
      </c>
      <c r="R47" s="195">
        <v>8.25</v>
      </c>
      <c r="S47" s="195">
        <v>2.9</v>
      </c>
      <c r="T47" s="195">
        <v>0</v>
      </c>
      <c r="U47" s="195">
        <v>319.97000000000003</v>
      </c>
      <c r="V47" s="195">
        <v>5.09</v>
      </c>
      <c r="W47" s="195">
        <v>11.11</v>
      </c>
      <c r="X47" s="195">
        <v>24.15</v>
      </c>
      <c r="Y47" s="195">
        <v>0</v>
      </c>
      <c r="Z47">
        <v>0</v>
      </c>
      <c r="AA47" s="195">
        <v>8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0</v>
      </c>
      <c r="AH47" s="195">
        <v>0</v>
      </c>
      <c r="AI47" s="195">
        <v>47.56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62.13</v>
      </c>
      <c r="AQ47" s="195">
        <v>18.829999999999998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79.349999999999994</v>
      </c>
      <c r="L48" s="195">
        <v>63.06</v>
      </c>
      <c r="M48" s="195">
        <v>0</v>
      </c>
      <c r="N48" s="195">
        <v>22.6</v>
      </c>
      <c r="O48" s="195">
        <v>48.71</v>
      </c>
      <c r="P48" s="195">
        <v>42.4</v>
      </c>
      <c r="Q48" s="195">
        <v>0</v>
      </c>
      <c r="R48" s="195">
        <v>8.25</v>
      </c>
      <c r="S48" s="195">
        <v>2.9</v>
      </c>
      <c r="T48" s="195">
        <v>0</v>
      </c>
      <c r="U48" s="195">
        <v>319.97000000000003</v>
      </c>
      <c r="V48" s="195">
        <v>5.09</v>
      </c>
      <c r="W48" s="195">
        <v>11.11</v>
      </c>
      <c r="X48" s="195">
        <v>24.15</v>
      </c>
      <c r="Y48" s="195">
        <v>0</v>
      </c>
      <c r="Z48">
        <v>0</v>
      </c>
      <c r="AA48" s="195">
        <v>8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0</v>
      </c>
      <c r="AH48" s="195">
        <v>0</v>
      </c>
      <c r="AI48" s="195">
        <v>47.56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62.13</v>
      </c>
      <c r="AQ48" s="195">
        <v>18.829999999999998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79.349999999999994</v>
      </c>
      <c r="L49" s="195">
        <v>63.06</v>
      </c>
      <c r="M49" s="195">
        <v>0</v>
      </c>
      <c r="N49" s="195">
        <v>22.6</v>
      </c>
      <c r="O49" s="195">
        <v>48.71</v>
      </c>
      <c r="P49" s="195">
        <v>42.4</v>
      </c>
      <c r="Q49" s="195">
        <v>2.46</v>
      </c>
      <c r="R49" s="195">
        <v>8.25</v>
      </c>
      <c r="S49" s="195">
        <v>6.48</v>
      </c>
      <c r="T49" s="195">
        <v>0</v>
      </c>
      <c r="U49" s="195">
        <v>319.97000000000003</v>
      </c>
      <c r="V49" s="195">
        <v>5.09</v>
      </c>
      <c r="W49" s="195">
        <v>11.11</v>
      </c>
      <c r="X49" s="195">
        <v>24.15</v>
      </c>
      <c r="Y49" s="195">
        <v>0</v>
      </c>
      <c r="Z49">
        <v>0</v>
      </c>
      <c r="AA49" s="195">
        <v>8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0</v>
      </c>
      <c r="AH49" s="195">
        <v>0</v>
      </c>
      <c r="AI49" s="195">
        <v>47.56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62.13</v>
      </c>
      <c r="AQ49" s="195">
        <v>18.829999999999998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79.349999999999994</v>
      </c>
      <c r="L50" s="195">
        <v>63.06</v>
      </c>
      <c r="M50" s="195">
        <v>0</v>
      </c>
      <c r="N50" s="195">
        <v>22.6</v>
      </c>
      <c r="O50" s="195">
        <v>48.71</v>
      </c>
      <c r="P50" s="195">
        <v>42.4</v>
      </c>
      <c r="Q50" s="195">
        <v>2.46</v>
      </c>
      <c r="R50" s="195">
        <v>8.25</v>
      </c>
      <c r="S50" s="195">
        <v>6.48</v>
      </c>
      <c r="T50" s="195">
        <v>0</v>
      </c>
      <c r="U50" s="195">
        <v>319.97000000000003</v>
      </c>
      <c r="V50" s="195">
        <v>5.09</v>
      </c>
      <c r="W50" s="195">
        <v>11.11</v>
      </c>
      <c r="X50" s="195">
        <v>24.15</v>
      </c>
      <c r="Y50" s="195">
        <v>0</v>
      </c>
      <c r="Z50">
        <v>0</v>
      </c>
      <c r="AA50" s="195">
        <v>8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0</v>
      </c>
      <c r="AH50" s="195">
        <v>0</v>
      </c>
      <c r="AI50" s="195">
        <v>47.56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62.13</v>
      </c>
      <c r="AQ50" s="195">
        <v>18.829999999999998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79.349999999999994</v>
      </c>
      <c r="L51" s="195">
        <v>63.06</v>
      </c>
      <c r="M51" s="195">
        <v>0</v>
      </c>
      <c r="N51" s="195">
        <v>22.6</v>
      </c>
      <c r="O51" s="195">
        <v>48.71</v>
      </c>
      <c r="P51" s="195">
        <v>42.4</v>
      </c>
      <c r="Q51" s="195">
        <v>2.46</v>
      </c>
      <c r="R51" s="195">
        <v>8.25</v>
      </c>
      <c r="S51" s="195">
        <v>6.48</v>
      </c>
      <c r="T51" s="195">
        <v>0</v>
      </c>
      <c r="U51" s="195">
        <v>319.97000000000003</v>
      </c>
      <c r="V51" s="195">
        <v>5.09</v>
      </c>
      <c r="W51" s="195">
        <v>11.11</v>
      </c>
      <c r="X51" s="195">
        <v>24.15</v>
      </c>
      <c r="Y51" s="195">
        <v>0</v>
      </c>
      <c r="Z51">
        <v>0</v>
      </c>
      <c r="AA51" s="195">
        <v>8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0</v>
      </c>
      <c r="AH51" s="195">
        <v>0</v>
      </c>
      <c r="AI51" s="195">
        <v>47.56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62.13</v>
      </c>
      <c r="AQ51" s="195">
        <v>18.829999999999998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79.349999999999994</v>
      </c>
      <c r="L52" s="195">
        <v>63.06</v>
      </c>
      <c r="M52" s="195">
        <v>0</v>
      </c>
      <c r="N52" s="195">
        <v>22.6</v>
      </c>
      <c r="O52" s="195">
        <v>48.71</v>
      </c>
      <c r="P52" s="195">
        <v>42.4</v>
      </c>
      <c r="Q52" s="195">
        <v>2.46</v>
      </c>
      <c r="R52" s="195">
        <v>8.25</v>
      </c>
      <c r="S52" s="195">
        <v>6.48</v>
      </c>
      <c r="T52" s="195">
        <v>0</v>
      </c>
      <c r="U52" s="195">
        <v>319.97000000000003</v>
      </c>
      <c r="V52" s="195">
        <v>5.09</v>
      </c>
      <c r="W52" s="195">
        <v>11.11</v>
      </c>
      <c r="X52" s="195">
        <v>24.15</v>
      </c>
      <c r="Y52" s="195">
        <v>0</v>
      </c>
      <c r="Z52">
        <v>0</v>
      </c>
      <c r="AA52" s="195">
        <v>8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0</v>
      </c>
      <c r="AH52" s="195">
        <v>0</v>
      </c>
      <c r="AI52" s="195">
        <v>47.56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62.13</v>
      </c>
      <c r="AQ52" s="195">
        <v>18.829999999999998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79.349999999999994</v>
      </c>
      <c r="L53" s="195">
        <v>63.06</v>
      </c>
      <c r="M53" s="195">
        <v>0</v>
      </c>
      <c r="N53" s="195">
        <v>22.6</v>
      </c>
      <c r="O53" s="195">
        <v>48.71</v>
      </c>
      <c r="P53" s="195">
        <v>42.4</v>
      </c>
      <c r="Q53" s="195">
        <v>2.46</v>
      </c>
      <c r="R53" s="195">
        <v>8.25</v>
      </c>
      <c r="S53" s="195">
        <v>6.48</v>
      </c>
      <c r="T53" s="195">
        <v>0</v>
      </c>
      <c r="U53" s="195">
        <v>319.97000000000003</v>
      </c>
      <c r="V53" s="195">
        <v>5.09</v>
      </c>
      <c r="W53" s="195">
        <v>11.11</v>
      </c>
      <c r="X53" s="195">
        <v>24.15</v>
      </c>
      <c r="Y53" s="195">
        <v>0</v>
      </c>
      <c r="Z53">
        <v>0</v>
      </c>
      <c r="AA53" s="195">
        <v>8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0</v>
      </c>
      <c r="AH53" s="195">
        <v>0</v>
      </c>
      <c r="AI53" s="195">
        <v>47.56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62.13</v>
      </c>
      <c r="AQ53" s="195">
        <v>18.829999999999998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79.349999999999994</v>
      </c>
      <c r="L54" s="195">
        <v>63.06</v>
      </c>
      <c r="M54" s="195">
        <v>0</v>
      </c>
      <c r="N54" s="195">
        <v>22.6</v>
      </c>
      <c r="O54" s="195">
        <v>48.71</v>
      </c>
      <c r="P54" s="195">
        <v>42.4</v>
      </c>
      <c r="Q54" s="195">
        <v>2.46</v>
      </c>
      <c r="R54" s="195">
        <v>8.25</v>
      </c>
      <c r="S54" s="195">
        <v>6.48</v>
      </c>
      <c r="T54" s="195">
        <v>0</v>
      </c>
      <c r="U54" s="195">
        <v>319.97000000000003</v>
      </c>
      <c r="V54" s="195">
        <v>5.09</v>
      </c>
      <c r="W54" s="195">
        <v>11.11</v>
      </c>
      <c r="X54" s="195">
        <v>24.15</v>
      </c>
      <c r="Y54" s="195">
        <v>0</v>
      </c>
      <c r="Z54">
        <v>0</v>
      </c>
      <c r="AA54" s="195">
        <v>8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0</v>
      </c>
      <c r="AH54" s="195">
        <v>0</v>
      </c>
      <c r="AI54" s="195">
        <v>47.56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62.13</v>
      </c>
      <c r="AQ54" s="195">
        <v>18.829999999999998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79.36</v>
      </c>
      <c r="L55" s="195">
        <v>63.06</v>
      </c>
      <c r="M55" s="195">
        <v>0</v>
      </c>
      <c r="N55" s="195">
        <v>22.6</v>
      </c>
      <c r="O55" s="195">
        <v>48.71</v>
      </c>
      <c r="P55" s="195">
        <v>42.4</v>
      </c>
      <c r="Q55" s="195">
        <v>2.46</v>
      </c>
      <c r="R55" s="195">
        <v>8.25</v>
      </c>
      <c r="S55" s="195">
        <v>6.7</v>
      </c>
      <c r="T55" s="195">
        <v>0</v>
      </c>
      <c r="U55" s="195">
        <v>319.97000000000003</v>
      </c>
      <c r="V55" s="195">
        <v>5.09</v>
      </c>
      <c r="W55" s="195">
        <v>11.49</v>
      </c>
      <c r="X55" s="195">
        <v>24.15</v>
      </c>
      <c r="Y55" s="195">
        <v>0</v>
      </c>
      <c r="Z55">
        <v>0</v>
      </c>
      <c r="AA55" s="195">
        <v>8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0</v>
      </c>
      <c r="AH55" s="195">
        <v>0</v>
      </c>
      <c r="AI55" s="195">
        <v>47.56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62.13</v>
      </c>
      <c r="AQ55" s="195">
        <v>18.829999999999998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79.36</v>
      </c>
      <c r="L56" s="195">
        <v>63.06</v>
      </c>
      <c r="M56" s="195">
        <v>0</v>
      </c>
      <c r="N56" s="195">
        <v>22.6</v>
      </c>
      <c r="O56" s="195">
        <v>48.71</v>
      </c>
      <c r="P56" s="195">
        <v>42.4</v>
      </c>
      <c r="Q56" s="195">
        <v>2.46</v>
      </c>
      <c r="R56" s="195">
        <v>8.25</v>
      </c>
      <c r="S56" s="195">
        <v>6.48</v>
      </c>
      <c r="T56" s="195">
        <v>0</v>
      </c>
      <c r="U56" s="195">
        <v>319.97000000000003</v>
      </c>
      <c r="V56" s="195">
        <v>5.09</v>
      </c>
      <c r="W56" s="195">
        <v>11.11</v>
      </c>
      <c r="X56" s="195">
        <v>24.15</v>
      </c>
      <c r="Y56" s="195">
        <v>0</v>
      </c>
      <c r="Z56">
        <v>0</v>
      </c>
      <c r="AA56" s="195">
        <v>8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0</v>
      </c>
      <c r="AH56" s="195">
        <v>0</v>
      </c>
      <c r="AI56" s="195">
        <v>47.56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62.13</v>
      </c>
      <c r="AQ56" s="195">
        <v>18.829999999999998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79.36</v>
      </c>
      <c r="L57" s="195">
        <v>63.06</v>
      </c>
      <c r="M57" s="195">
        <v>0</v>
      </c>
      <c r="N57" s="195">
        <v>22.6</v>
      </c>
      <c r="O57" s="195">
        <v>48.71</v>
      </c>
      <c r="P57" s="195">
        <v>42.4</v>
      </c>
      <c r="Q57" s="195">
        <v>2.46</v>
      </c>
      <c r="R57" s="195">
        <v>8.25</v>
      </c>
      <c r="S57" s="195">
        <v>6.48</v>
      </c>
      <c r="T57" s="195">
        <v>0</v>
      </c>
      <c r="U57" s="195">
        <v>319.97000000000003</v>
      </c>
      <c r="V57" s="195">
        <v>5.09</v>
      </c>
      <c r="W57" s="195">
        <v>9.9700000000000006</v>
      </c>
      <c r="X57" s="195">
        <v>24.15</v>
      </c>
      <c r="Y57" s="195">
        <v>0</v>
      </c>
      <c r="Z57">
        <v>0</v>
      </c>
      <c r="AA57" s="195">
        <v>8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0</v>
      </c>
      <c r="AH57" s="195">
        <v>0</v>
      </c>
      <c r="AI57" s="195">
        <v>48.59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62.13</v>
      </c>
      <c r="AQ57" s="195">
        <v>18.829999999999998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79.36</v>
      </c>
      <c r="L58" s="195">
        <v>63.06</v>
      </c>
      <c r="M58" s="195">
        <v>0</v>
      </c>
      <c r="N58" s="195">
        <v>22.6</v>
      </c>
      <c r="O58" s="195">
        <v>48.71</v>
      </c>
      <c r="P58" s="195">
        <v>42.4</v>
      </c>
      <c r="Q58" s="195">
        <v>2.46</v>
      </c>
      <c r="R58" s="195">
        <v>8.25</v>
      </c>
      <c r="S58" s="195">
        <v>6.48</v>
      </c>
      <c r="T58" s="195">
        <v>0</v>
      </c>
      <c r="U58" s="195">
        <v>319.97000000000003</v>
      </c>
      <c r="V58" s="195">
        <v>5.09</v>
      </c>
      <c r="W58" s="195">
        <v>11.11</v>
      </c>
      <c r="X58" s="195">
        <v>24.15</v>
      </c>
      <c r="Y58" s="195">
        <v>0</v>
      </c>
      <c r="Z58">
        <v>0</v>
      </c>
      <c r="AA58" s="195">
        <v>8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0</v>
      </c>
      <c r="AH58" s="195">
        <v>0</v>
      </c>
      <c r="AI58" s="195">
        <v>48.59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62.13</v>
      </c>
      <c r="AQ58" s="195">
        <v>18.829999999999998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79.36</v>
      </c>
      <c r="L59" s="195">
        <v>63.06</v>
      </c>
      <c r="M59" s="195">
        <v>0</v>
      </c>
      <c r="N59" s="195">
        <v>22.6</v>
      </c>
      <c r="O59" s="195">
        <v>48.71</v>
      </c>
      <c r="P59" s="195">
        <v>42.4</v>
      </c>
      <c r="Q59" s="195">
        <v>2.46</v>
      </c>
      <c r="R59" s="195">
        <v>8.25</v>
      </c>
      <c r="S59" s="195">
        <v>6.48</v>
      </c>
      <c r="T59" s="195">
        <v>0</v>
      </c>
      <c r="U59" s="195">
        <v>319.97000000000003</v>
      </c>
      <c r="V59" s="195">
        <v>5.09</v>
      </c>
      <c r="W59" s="195">
        <v>11.11</v>
      </c>
      <c r="X59" s="195">
        <v>24.15</v>
      </c>
      <c r="Y59" s="195">
        <v>0</v>
      </c>
      <c r="Z59">
        <v>0</v>
      </c>
      <c r="AA59" s="195">
        <v>8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0</v>
      </c>
      <c r="AH59" s="195">
        <v>0</v>
      </c>
      <c r="AI59" s="195">
        <v>48.59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62.13</v>
      </c>
      <c r="AQ59" s="195">
        <v>18.829999999999998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79.349999999999994</v>
      </c>
      <c r="L60" s="195">
        <v>63.06</v>
      </c>
      <c r="M60" s="195">
        <v>0</v>
      </c>
      <c r="N60" s="195">
        <v>22.6</v>
      </c>
      <c r="O60" s="195">
        <v>48.71</v>
      </c>
      <c r="P60" s="195">
        <v>42.4</v>
      </c>
      <c r="Q60" s="195">
        <v>2.46</v>
      </c>
      <c r="R60" s="195">
        <v>8.23</v>
      </c>
      <c r="S60" s="195">
        <v>6.48</v>
      </c>
      <c r="T60" s="195">
        <v>0</v>
      </c>
      <c r="U60" s="195">
        <v>319.97000000000003</v>
      </c>
      <c r="V60" s="195">
        <v>5.09</v>
      </c>
      <c r="W60" s="195">
        <v>11.11</v>
      </c>
      <c r="X60" s="195">
        <v>24.15</v>
      </c>
      <c r="Y60" s="195">
        <v>0</v>
      </c>
      <c r="Z60">
        <v>0</v>
      </c>
      <c r="AA60" s="195">
        <v>8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0</v>
      </c>
      <c r="AH60" s="195">
        <v>0</v>
      </c>
      <c r="AI60" s="195">
        <v>48.59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62.13</v>
      </c>
      <c r="AQ60" s="195">
        <v>18.829999999999998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79.349999999999994</v>
      </c>
      <c r="L61" s="195">
        <v>63.06</v>
      </c>
      <c r="M61" s="195">
        <v>0</v>
      </c>
      <c r="N61" s="195">
        <v>22.6</v>
      </c>
      <c r="O61" s="195">
        <v>48.71</v>
      </c>
      <c r="P61" s="195">
        <v>42.4</v>
      </c>
      <c r="Q61" s="195">
        <v>2.3199999999999998</v>
      </c>
      <c r="R61" s="195">
        <v>8.25</v>
      </c>
      <c r="S61" s="195">
        <v>4.5599999999999996</v>
      </c>
      <c r="T61" s="195">
        <v>0</v>
      </c>
      <c r="U61" s="195">
        <v>319.97000000000003</v>
      </c>
      <c r="V61" s="195">
        <v>5.09</v>
      </c>
      <c r="W61" s="195">
        <v>11.11</v>
      </c>
      <c r="X61" s="195">
        <v>24.15</v>
      </c>
      <c r="Y61" s="195">
        <v>0</v>
      </c>
      <c r="Z61">
        <v>0</v>
      </c>
      <c r="AA61" s="195">
        <v>8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48.59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62.13</v>
      </c>
      <c r="AQ61" s="195">
        <v>18.829999999999998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79.349999999999994</v>
      </c>
      <c r="L62" s="195">
        <v>63.06</v>
      </c>
      <c r="M62" s="195">
        <v>0</v>
      </c>
      <c r="N62" s="195">
        <v>22.6</v>
      </c>
      <c r="O62" s="195">
        <v>48.71</v>
      </c>
      <c r="P62" s="195">
        <v>42.4</v>
      </c>
      <c r="Q62" s="195">
        <v>2.46</v>
      </c>
      <c r="R62" s="195">
        <v>8.25</v>
      </c>
      <c r="S62" s="195">
        <v>5.28</v>
      </c>
      <c r="T62" s="195">
        <v>0</v>
      </c>
      <c r="U62" s="195">
        <v>319.97000000000003</v>
      </c>
      <c r="V62" s="195">
        <v>5.09</v>
      </c>
      <c r="W62" s="195">
        <v>11.11</v>
      </c>
      <c r="X62" s="195">
        <v>24.15</v>
      </c>
      <c r="Y62" s="195">
        <v>0</v>
      </c>
      <c r="Z62">
        <v>0</v>
      </c>
      <c r="AA62" s="195">
        <v>8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0</v>
      </c>
      <c r="AH62" s="195">
        <v>0</v>
      </c>
      <c r="AI62" s="195">
        <v>48.59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62.13</v>
      </c>
      <c r="AQ62" s="195">
        <v>18.829999999999998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79.349999999999994</v>
      </c>
      <c r="L63" s="195">
        <v>63.06</v>
      </c>
      <c r="M63" s="195">
        <v>0</v>
      </c>
      <c r="N63" s="195">
        <v>22.6</v>
      </c>
      <c r="O63" s="195">
        <v>48.71</v>
      </c>
      <c r="P63" s="195">
        <v>42.4</v>
      </c>
      <c r="Q63" s="195">
        <v>2.46</v>
      </c>
      <c r="R63" s="195">
        <v>8.25</v>
      </c>
      <c r="S63" s="195">
        <v>6.48</v>
      </c>
      <c r="T63" s="195">
        <v>0</v>
      </c>
      <c r="U63" s="195">
        <v>319.97000000000003</v>
      </c>
      <c r="V63" s="195">
        <v>5.09</v>
      </c>
      <c r="W63" s="195">
        <v>11.11</v>
      </c>
      <c r="X63" s="195">
        <v>24.15</v>
      </c>
      <c r="Y63" s="195">
        <v>0</v>
      </c>
      <c r="Z63">
        <v>0</v>
      </c>
      <c r="AA63" s="195">
        <v>8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0</v>
      </c>
      <c r="AH63" s="195">
        <v>0</v>
      </c>
      <c r="AI63" s="195">
        <v>48.59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62.13</v>
      </c>
      <c r="AQ63" s="195">
        <v>18.829999999999998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79.349999999999994</v>
      </c>
      <c r="L64" s="195">
        <v>63.06</v>
      </c>
      <c r="M64" s="195">
        <v>0</v>
      </c>
      <c r="N64" s="195">
        <v>22.6</v>
      </c>
      <c r="O64" s="195">
        <v>48.71</v>
      </c>
      <c r="P64" s="195">
        <v>42.4</v>
      </c>
      <c r="Q64" s="195">
        <v>2.46</v>
      </c>
      <c r="R64" s="195">
        <v>8.25</v>
      </c>
      <c r="S64" s="195">
        <v>6.48</v>
      </c>
      <c r="T64" s="195">
        <v>0</v>
      </c>
      <c r="U64" s="195">
        <v>319.97000000000003</v>
      </c>
      <c r="V64" s="195">
        <v>5.09</v>
      </c>
      <c r="W64" s="195">
        <v>11.11</v>
      </c>
      <c r="X64" s="195">
        <v>24.15</v>
      </c>
      <c r="Y64" s="195">
        <v>0</v>
      </c>
      <c r="Z64">
        <v>0</v>
      </c>
      <c r="AA64" s="195">
        <v>8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0</v>
      </c>
      <c r="AH64" s="195">
        <v>0</v>
      </c>
      <c r="AI64" s="195">
        <v>48.59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62.13</v>
      </c>
      <c r="AQ64" s="195">
        <v>18.829999999999998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79.349999999999994</v>
      </c>
      <c r="L65" s="195">
        <v>60.02</v>
      </c>
      <c r="M65" s="195">
        <v>0</v>
      </c>
      <c r="N65" s="195">
        <v>22.6</v>
      </c>
      <c r="O65" s="195">
        <v>48.71</v>
      </c>
      <c r="P65" s="195">
        <v>42.4</v>
      </c>
      <c r="Q65" s="195">
        <v>2.46</v>
      </c>
      <c r="R65" s="195">
        <v>8.25</v>
      </c>
      <c r="S65" s="195">
        <v>6.48</v>
      </c>
      <c r="T65" s="195">
        <v>0</v>
      </c>
      <c r="U65" s="195">
        <v>319.97000000000003</v>
      </c>
      <c r="V65" s="195">
        <v>5.09</v>
      </c>
      <c r="W65" s="195">
        <v>11.11</v>
      </c>
      <c r="X65" s="195">
        <v>24.15</v>
      </c>
      <c r="Y65" s="195">
        <v>0</v>
      </c>
      <c r="Z65">
        <v>0</v>
      </c>
      <c r="AA65" s="195">
        <v>8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0</v>
      </c>
      <c r="AH65" s="195">
        <v>0</v>
      </c>
      <c r="AI65" s="195">
        <v>47.56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63.63</v>
      </c>
      <c r="AQ65" s="195">
        <v>18.829999999999998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79.349999999999994</v>
      </c>
      <c r="L66" s="195">
        <v>62.96</v>
      </c>
      <c r="M66" s="195">
        <v>0</v>
      </c>
      <c r="N66" s="195">
        <v>22.6</v>
      </c>
      <c r="O66" s="195">
        <v>48.71</v>
      </c>
      <c r="P66" s="195">
        <v>42.4</v>
      </c>
      <c r="Q66" s="195">
        <v>2.46</v>
      </c>
      <c r="R66" s="195">
        <v>8.25</v>
      </c>
      <c r="S66" s="195">
        <v>6.48</v>
      </c>
      <c r="T66" s="195">
        <v>0</v>
      </c>
      <c r="U66" s="195">
        <v>319.97000000000003</v>
      </c>
      <c r="V66" s="195">
        <v>5.09</v>
      </c>
      <c r="W66" s="195">
        <v>11.11</v>
      </c>
      <c r="X66" s="195">
        <v>24.15</v>
      </c>
      <c r="Y66" s="195">
        <v>0</v>
      </c>
      <c r="Z66">
        <v>0</v>
      </c>
      <c r="AA66" s="195">
        <v>8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0</v>
      </c>
      <c r="AH66" s="195">
        <v>0</v>
      </c>
      <c r="AI66" s="195">
        <v>45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63.63</v>
      </c>
      <c r="AQ66" s="195">
        <v>18.829999999999998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79.349999999999994</v>
      </c>
      <c r="L67" s="195">
        <v>63.06</v>
      </c>
      <c r="M67" s="195">
        <v>0</v>
      </c>
      <c r="N67" s="195">
        <v>22.6</v>
      </c>
      <c r="O67" s="195">
        <v>48.71</v>
      </c>
      <c r="P67" s="195">
        <v>42.4</v>
      </c>
      <c r="Q67" s="195">
        <v>2.46</v>
      </c>
      <c r="R67" s="195">
        <v>8.25</v>
      </c>
      <c r="S67" s="195">
        <v>6.48</v>
      </c>
      <c r="T67" s="195">
        <v>0</v>
      </c>
      <c r="U67" s="195">
        <v>319.97000000000003</v>
      </c>
      <c r="V67" s="195">
        <v>5.09</v>
      </c>
      <c r="W67" s="195">
        <v>11.11</v>
      </c>
      <c r="X67" s="195">
        <v>24.15</v>
      </c>
      <c r="Y67" s="195">
        <v>0</v>
      </c>
      <c r="Z67">
        <v>0</v>
      </c>
      <c r="AA67" s="195">
        <v>8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0</v>
      </c>
      <c r="AH67" s="195">
        <v>0</v>
      </c>
      <c r="AI67" s="195">
        <v>57.6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63.63</v>
      </c>
      <c r="AQ67" s="195">
        <v>18.829999999999998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79.349999999999994</v>
      </c>
      <c r="L68" s="195">
        <v>63.06</v>
      </c>
      <c r="M68" s="195">
        <v>0</v>
      </c>
      <c r="N68" s="195">
        <v>22.6</v>
      </c>
      <c r="O68" s="195">
        <v>48.71</v>
      </c>
      <c r="P68" s="195">
        <v>42.4</v>
      </c>
      <c r="Q68" s="195">
        <v>2.46</v>
      </c>
      <c r="R68" s="195">
        <v>8.25</v>
      </c>
      <c r="S68" s="195">
        <v>6.48</v>
      </c>
      <c r="T68" s="195">
        <v>0</v>
      </c>
      <c r="U68" s="195">
        <v>319.97000000000003</v>
      </c>
      <c r="V68" s="195">
        <v>5.09</v>
      </c>
      <c r="W68" s="195">
        <v>11.11</v>
      </c>
      <c r="X68" s="195">
        <v>24.15</v>
      </c>
      <c r="Y68" s="195">
        <v>0</v>
      </c>
      <c r="Z68">
        <v>0</v>
      </c>
      <c r="AA68" s="195">
        <v>8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0</v>
      </c>
      <c r="AH68" s="195">
        <v>0</v>
      </c>
      <c r="AI68" s="195">
        <v>57.6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63.63</v>
      </c>
      <c r="AQ68" s="195">
        <v>18.829999999999998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79.349999999999994</v>
      </c>
      <c r="L69" s="195">
        <v>63.06</v>
      </c>
      <c r="M69" s="195">
        <v>0</v>
      </c>
      <c r="N69" s="195">
        <v>22.6</v>
      </c>
      <c r="O69" s="195">
        <v>48.71</v>
      </c>
      <c r="P69" s="195">
        <v>42.4</v>
      </c>
      <c r="Q69" s="195">
        <v>2.46</v>
      </c>
      <c r="R69" s="195">
        <v>8.25</v>
      </c>
      <c r="S69" s="195">
        <v>6.48</v>
      </c>
      <c r="T69" s="195">
        <v>0</v>
      </c>
      <c r="U69" s="195">
        <v>319.97000000000003</v>
      </c>
      <c r="V69" s="195">
        <v>5.09</v>
      </c>
      <c r="W69" s="195">
        <v>11.11</v>
      </c>
      <c r="X69" s="195">
        <v>24.15</v>
      </c>
      <c r="Y69" s="195">
        <v>0</v>
      </c>
      <c r="Z69">
        <v>0</v>
      </c>
      <c r="AA69" s="195">
        <v>8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</v>
      </c>
      <c r="AH69" s="195">
        <v>0</v>
      </c>
      <c r="AI69" s="195">
        <v>56.36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63.63</v>
      </c>
      <c r="AQ69" s="195">
        <v>18.829999999999998</v>
      </c>
      <c r="AR69" s="195">
        <v>23.38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79.349999999999994</v>
      </c>
      <c r="L70" s="195">
        <v>63.06</v>
      </c>
      <c r="M70" s="195">
        <v>0</v>
      </c>
      <c r="N70" s="195">
        <v>22.6</v>
      </c>
      <c r="O70" s="195">
        <v>48.71</v>
      </c>
      <c r="P70" s="195">
        <v>42.4</v>
      </c>
      <c r="Q70" s="195">
        <v>2.46</v>
      </c>
      <c r="R70" s="195">
        <v>8.25</v>
      </c>
      <c r="S70" s="195">
        <v>6.48</v>
      </c>
      <c r="T70" s="195">
        <v>0</v>
      </c>
      <c r="U70" s="195">
        <v>319.97000000000003</v>
      </c>
      <c r="V70" s="195">
        <v>5.09</v>
      </c>
      <c r="W70" s="195">
        <v>11.11</v>
      </c>
      <c r="X70" s="195">
        <v>24.15</v>
      </c>
      <c r="Y70" s="195">
        <v>0</v>
      </c>
      <c r="Z70">
        <v>0</v>
      </c>
      <c r="AA70" s="195">
        <v>8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55.8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63.63</v>
      </c>
      <c r="AQ70" s="195">
        <v>18.829999999999998</v>
      </c>
      <c r="AR70" s="195">
        <v>14.6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79.349999999999994</v>
      </c>
      <c r="L71" s="195">
        <v>63.06</v>
      </c>
      <c r="M71" s="195">
        <v>0</v>
      </c>
      <c r="N71" s="195">
        <v>22.6</v>
      </c>
      <c r="O71" s="195">
        <v>48.71</v>
      </c>
      <c r="P71" s="195">
        <v>42.4</v>
      </c>
      <c r="Q71" s="195">
        <v>2.46</v>
      </c>
      <c r="R71" s="195">
        <v>8.25</v>
      </c>
      <c r="S71" s="195">
        <v>6.48</v>
      </c>
      <c r="T71" s="195">
        <v>0</v>
      </c>
      <c r="U71" s="195">
        <v>319.97000000000003</v>
      </c>
      <c r="V71" s="195">
        <v>5.09</v>
      </c>
      <c r="W71" s="195">
        <v>11.11</v>
      </c>
      <c r="X71" s="195">
        <v>24.15</v>
      </c>
      <c r="Y71" s="195">
        <v>0</v>
      </c>
      <c r="Z71">
        <v>0</v>
      </c>
      <c r="AA71" s="195">
        <v>8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0</v>
      </c>
      <c r="AH71" s="195">
        <v>0</v>
      </c>
      <c r="AI71" s="195">
        <v>55.8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63.63</v>
      </c>
      <c r="AQ71" s="195">
        <v>18.829999999999998</v>
      </c>
      <c r="AR71" s="195">
        <v>5.17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79.349999999999994</v>
      </c>
      <c r="L72" s="195">
        <v>63.06</v>
      </c>
      <c r="M72" s="195">
        <v>0</v>
      </c>
      <c r="N72" s="195">
        <v>22.6</v>
      </c>
      <c r="O72" s="195">
        <v>48.71</v>
      </c>
      <c r="P72" s="195">
        <v>42.4</v>
      </c>
      <c r="Q72" s="195">
        <v>2.46</v>
      </c>
      <c r="R72" s="195">
        <v>8.25</v>
      </c>
      <c r="S72" s="195">
        <v>6.48</v>
      </c>
      <c r="T72" s="195">
        <v>0</v>
      </c>
      <c r="U72" s="195">
        <v>319.97000000000003</v>
      </c>
      <c r="V72" s="195">
        <v>5.09</v>
      </c>
      <c r="W72" s="195">
        <v>11.11</v>
      </c>
      <c r="X72" s="195">
        <v>24.15</v>
      </c>
      <c r="Y72" s="195">
        <v>0</v>
      </c>
      <c r="Z72">
        <v>0</v>
      </c>
      <c r="AA72" s="195">
        <v>8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0</v>
      </c>
      <c r="AH72" s="195">
        <v>0</v>
      </c>
      <c r="AI72" s="195">
        <v>55.8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63.63</v>
      </c>
      <c r="AQ72" s="195">
        <v>18.829999999999998</v>
      </c>
      <c r="AR72" s="195">
        <v>2.39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79.349999999999994</v>
      </c>
      <c r="L73" s="195">
        <v>63.06</v>
      </c>
      <c r="M73" s="195">
        <v>0</v>
      </c>
      <c r="N73" s="195">
        <v>22.6</v>
      </c>
      <c r="O73" s="195">
        <v>48.71</v>
      </c>
      <c r="P73" s="195">
        <v>42.4</v>
      </c>
      <c r="Q73" s="195">
        <v>2.46</v>
      </c>
      <c r="R73" s="195">
        <v>8.25</v>
      </c>
      <c r="S73" s="195">
        <v>6.48</v>
      </c>
      <c r="T73" s="195">
        <v>0</v>
      </c>
      <c r="U73" s="195">
        <v>319.97000000000003</v>
      </c>
      <c r="V73" s="195">
        <v>5.09</v>
      </c>
      <c r="W73" s="195">
        <v>11.11</v>
      </c>
      <c r="X73" s="195">
        <v>24.15</v>
      </c>
      <c r="Y73" s="195">
        <v>0</v>
      </c>
      <c r="Z73">
        <v>0</v>
      </c>
      <c r="AA73" s="195">
        <v>8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0</v>
      </c>
      <c r="AH73" s="195">
        <v>0</v>
      </c>
      <c r="AI73" s="195">
        <v>55.8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63.63</v>
      </c>
      <c r="AQ73" s="195">
        <v>18.829999999999998</v>
      </c>
      <c r="AR73" s="195">
        <v>0.28999999999999998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79.349999999999994</v>
      </c>
      <c r="L74" s="195">
        <v>63.06</v>
      </c>
      <c r="M74" s="195">
        <v>0</v>
      </c>
      <c r="N74" s="195">
        <v>22.6</v>
      </c>
      <c r="O74" s="195">
        <v>48.71</v>
      </c>
      <c r="P74" s="195">
        <v>42.4</v>
      </c>
      <c r="Q74" s="195">
        <v>2.46</v>
      </c>
      <c r="R74" s="195">
        <v>8.25</v>
      </c>
      <c r="S74" s="195">
        <v>6.48</v>
      </c>
      <c r="T74" s="195">
        <v>0</v>
      </c>
      <c r="U74" s="195">
        <v>319.97000000000003</v>
      </c>
      <c r="V74" s="195">
        <v>5.09</v>
      </c>
      <c r="W74" s="195">
        <v>11.11</v>
      </c>
      <c r="X74" s="195">
        <v>24.15</v>
      </c>
      <c r="Y74" s="195">
        <v>0</v>
      </c>
      <c r="Z74">
        <v>0</v>
      </c>
      <c r="AA74" s="195">
        <v>8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>
        <v>0</v>
      </c>
      <c r="AI74" s="195">
        <v>55.8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63.63</v>
      </c>
      <c r="AQ74" s="195">
        <v>18.829999999999998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79.349999999999994</v>
      </c>
      <c r="L75" s="195">
        <v>63.06</v>
      </c>
      <c r="M75" s="195">
        <v>0</v>
      </c>
      <c r="N75" s="195">
        <v>22.6</v>
      </c>
      <c r="O75" s="195">
        <v>48.71</v>
      </c>
      <c r="P75" s="195">
        <v>42.4</v>
      </c>
      <c r="Q75" s="195">
        <v>2.46</v>
      </c>
      <c r="R75" s="195">
        <v>8.25</v>
      </c>
      <c r="S75" s="195">
        <v>6.48</v>
      </c>
      <c r="T75" s="195">
        <v>0</v>
      </c>
      <c r="U75" s="195">
        <v>319.97000000000003</v>
      </c>
      <c r="V75" s="195">
        <v>5.09</v>
      </c>
      <c r="W75" s="195">
        <v>11.11</v>
      </c>
      <c r="X75" s="195">
        <v>24.15</v>
      </c>
      <c r="Y75" s="195">
        <v>0</v>
      </c>
      <c r="Z75">
        <v>0</v>
      </c>
      <c r="AA75" s="195">
        <v>8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0</v>
      </c>
      <c r="AH75" s="195">
        <v>0</v>
      </c>
      <c r="AI75" s="195">
        <v>56.7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63.63</v>
      </c>
      <c r="AQ75" s="195">
        <v>18.829999999999998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79.349999999999994</v>
      </c>
      <c r="L76" s="195">
        <v>63.06</v>
      </c>
      <c r="M76" s="195">
        <v>0</v>
      </c>
      <c r="N76" s="195">
        <v>22.6</v>
      </c>
      <c r="O76" s="195">
        <v>48.71</v>
      </c>
      <c r="P76" s="195">
        <v>42.4</v>
      </c>
      <c r="Q76" s="195">
        <v>2.46</v>
      </c>
      <c r="R76" s="195">
        <v>8.25</v>
      </c>
      <c r="S76" s="195">
        <v>6.48</v>
      </c>
      <c r="T76" s="195">
        <v>0</v>
      </c>
      <c r="U76" s="195">
        <v>319.97000000000003</v>
      </c>
      <c r="V76" s="195">
        <v>5.09</v>
      </c>
      <c r="W76" s="195">
        <v>11.11</v>
      </c>
      <c r="X76" s="195">
        <v>24.15</v>
      </c>
      <c r="Y76" s="195">
        <v>0</v>
      </c>
      <c r="Z76">
        <v>0</v>
      </c>
      <c r="AA76" s="195">
        <v>8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0</v>
      </c>
      <c r="AH76" s="195">
        <v>0</v>
      </c>
      <c r="AI76" s="195">
        <v>56.7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63.63</v>
      </c>
      <c r="AQ76" s="195">
        <v>18.829999999999998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79.349999999999994</v>
      </c>
      <c r="L77" s="195">
        <v>63.06</v>
      </c>
      <c r="M77" s="195">
        <v>0</v>
      </c>
      <c r="N77" s="195">
        <v>22.6</v>
      </c>
      <c r="O77" s="195">
        <v>48.71</v>
      </c>
      <c r="P77" s="195">
        <v>42.4</v>
      </c>
      <c r="Q77" s="195">
        <v>2.46</v>
      </c>
      <c r="R77" s="195">
        <v>8.25</v>
      </c>
      <c r="S77" s="195">
        <v>6.48</v>
      </c>
      <c r="T77" s="195">
        <v>0</v>
      </c>
      <c r="U77" s="195">
        <v>319.97000000000003</v>
      </c>
      <c r="V77" s="195">
        <v>5.09</v>
      </c>
      <c r="W77" s="195">
        <v>11.11</v>
      </c>
      <c r="X77" s="195">
        <v>24.15</v>
      </c>
      <c r="Y77" s="195">
        <v>0</v>
      </c>
      <c r="Z77">
        <v>0</v>
      </c>
      <c r="AA77" s="195">
        <v>8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>
        <v>0</v>
      </c>
      <c r="AI77" s="195">
        <v>57.6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63.63</v>
      </c>
      <c r="AQ77" s="195">
        <v>18.829999999999998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79.349999999999994</v>
      </c>
      <c r="L78" s="195">
        <v>63.06</v>
      </c>
      <c r="M78" s="195">
        <v>0</v>
      </c>
      <c r="N78" s="195">
        <v>22.6</v>
      </c>
      <c r="O78" s="195">
        <v>48.71</v>
      </c>
      <c r="P78" s="195">
        <v>42.4</v>
      </c>
      <c r="Q78" s="195">
        <v>2.46</v>
      </c>
      <c r="R78" s="195">
        <v>8.25</v>
      </c>
      <c r="S78" s="195">
        <v>6.48</v>
      </c>
      <c r="T78" s="195">
        <v>0</v>
      </c>
      <c r="U78" s="195">
        <v>319.97000000000003</v>
      </c>
      <c r="V78" s="195">
        <v>5.09</v>
      </c>
      <c r="W78" s="195">
        <v>11.11</v>
      </c>
      <c r="X78" s="195">
        <v>24.15</v>
      </c>
      <c r="Y78" s="195">
        <v>0</v>
      </c>
      <c r="Z78">
        <v>0</v>
      </c>
      <c r="AA78" s="195">
        <v>8.3000000000000007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0</v>
      </c>
      <c r="AH78" s="195">
        <v>0</v>
      </c>
      <c r="AI78" s="195">
        <v>57.6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63.63</v>
      </c>
      <c r="AQ78" s="195">
        <v>18.829999999999998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79.349999999999994</v>
      </c>
      <c r="L79" s="195">
        <v>63.06</v>
      </c>
      <c r="M79" s="195">
        <v>0</v>
      </c>
      <c r="N79" s="195">
        <v>22.6</v>
      </c>
      <c r="O79" s="195">
        <v>48.71</v>
      </c>
      <c r="P79" s="195">
        <v>42.4</v>
      </c>
      <c r="Q79" s="195">
        <v>2.46</v>
      </c>
      <c r="R79" s="195">
        <v>8.25</v>
      </c>
      <c r="S79" s="195">
        <v>6.48</v>
      </c>
      <c r="T79" s="195">
        <v>0</v>
      </c>
      <c r="U79" s="195">
        <v>319.97000000000003</v>
      </c>
      <c r="V79" s="195">
        <v>4.7699999999999996</v>
      </c>
      <c r="W79" s="195">
        <v>11.11</v>
      </c>
      <c r="X79" s="195">
        <v>24.15</v>
      </c>
      <c r="Y79" s="195">
        <v>0</v>
      </c>
      <c r="Z79">
        <v>0</v>
      </c>
      <c r="AA79" s="195">
        <v>8.3000000000000007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0</v>
      </c>
      <c r="AH79" s="195">
        <v>0</v>
      </c>
      <c r="AI79" s="195">
        <v>57.6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68.33</v>
      </c>
      <c r="AQ79" s="195">
        <v>18.829999999999998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79.349999999999994</v>
      </c>
      <c r="L80" s="195">
        <v>63.06</v>
      </c>
      <c r="M80" s="195">
        <v>0</v>
      </c>
      <c r="N80" s="195">
        <v>22.6</v>
      </c>
      <c r="O80" s="195">
        <v>48.71</v>
      </c>
      <c r="P80" s="195">
        <v>42.4</v>
      </c>
      <c r="Q80" s="195">
        <v>2.46</v>
      </c>
      <c r="R80" s="195">
        <v>8.25</v>
      </c>
      <c r="S80" s="195">
        <v>6.48</v>
      </c>
      <c r="T80" s="195">
        <v>0</v>
      </c>
      <c r="U80" s="195">
        <v>319.97000000000003</v>
      </c>
      <c r="V80" s="195">
        <v>4.7699999999999996</v>
      </c>
      <c r="W80" s="195">
        <v>11.11</v>
      </c>
      <c r="X80" s="195">
        <v>24.15</v>
      </c>
      <c r="Y80" s="195">
        <v>0</v>
      </c>
      <c r="Z80">
        <v>0</v>
      </c>
      <c r="AA80" s="195">
        <v>8.3000000000000007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0</v>
      </c>
      <c r="AH80" s="195">
        <v>0</v>
      </c>
      <c r="AI80" s="195">
        <v>57.6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68.33</v>
      </c>
      <c r="AQ80" s="195">
        <v>18.829999999999998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79.349999999999994</v>
      </c>
      <c r="L81" s="195">
        <v>63.06</v>
      </c>
      <c r="M81" s="195">
        <v>0</v>
      </c>
      <c r="N81" s="195">
        <v>22.6</v>
      </c>
      <c r="O81" s="195">
        <v>48.71</v>
      </c>
      <c r="P81" s="195">
        <v>42.4</v>
      </c>
      <c r="Q81" s="195">
        <v>2.46</v>
      </c>
      <c r="R81" s="195">
        <v>8.25</v>
      </c>
      <c r="S81" s="195">
        <v>6.48</v>
      </c>
      <c r="T81" s="195">
        <v>0</v>
      </c>
      <c r="U81" s="195">
        <v>319.97000000000003</v>
      </c>
      <c r="V81" s="195">
        <v>4.7699999999999996</v>
      </c>
      <c r="W81" s="195">
        <v>10.81</v>
      </c>
      <c r="X81" s="195">
        <v>24.15</v>
      </c>
      <c r="Y81" s="195">
        <v>0</v>
      </c>
      <c r="Z81">
        <v>0</v>
      </c>
      <c r="AA81" s="195">
        <v>8.3000000000000007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0</v>
      </c>
      <c r="AH81" s="195">
        <v>0</v>
      </c>
      <c r="AI81" s="195">
        <v>57.6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68.33</v>
      </c>
      <c r="AQ81" s="195">
        <v>18.829999999999998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79.349999999999994</v>
      </c>
      <c r="L82" s="195">
        <v>63.06</v>
      </c>
      <c r="M82" s="195">
        <v>0</v>
      </c>
      <c r="N82" s="195">
        <v>22.6</v>
      </c>
      <c r="O82" s="195">
        <v>48.71</v>
      </c>
      <c r="P82" s="195">
        <v>42.4</v>
      </c>
      <c r="Q82" s="195">
        <v>2.46</v>
      </c>
      <c r="R82" s="195">
        <v>8.25</v>
      </c>
      <c r="S82" s="195">
        <v>6.48</v>
      </c>
      <c r="T82" s="195">
        <v>0</v>
      </c>
      <c r="U82" s="195">
        <v>319.97000000000003</v>
      </c>
      <c r="V82" s="195">
        <v>4.7699999999999996</v>
      </c>
      <c r="W82" s="195">
        <v>10.81</v>
      </c>
      <c r="X82" s="195">
        <v>24.15</v>
      </c>
      <c r="Y82" s="195">
        <v>0</v>
      </c>
      <c r="Z82">
        <v>0</v>
      </c>
      <c r="AA82" s="195">
        <v>8.3000000000000007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0</v>
      </c>
      <c r="AH82" s="195">
        <v>0</v>
      </c>
      <c r="AI82" s="195">
        <v>57.6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68.33</v>
      </c>
      <c r="AQ82" s="195">
        <v>18.829999999999998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79.349999999999994</v>
      </c>
      <c r="L83" s="195">
        <v>63.06</v>
      </c>
      <c r="M83" s="195">
        <v>0</v>
      </c>
      <c r="N83" s="195">
        <v>22.6</v>
      </c>
      <c r="O83" s="195">
        <v>48.71</v>
      </c>
      <c r="P83" s="195">
        <v>42.4</v>
      </c>
      <c r="Q83" s="195">
        <v>2.46</v>
      </c>
      <c r="R83" s="195">
        <v>8.25</v>
      </c>
      <c r="S83" s="195">
        <v>6.48</v>
      </c>
      <c r="T83" s="195">
        <v>0</v>
      </c>
      <c r="U83" s="195">
        <v>319.97000000000003</v>
      </c>
      <c r="V83" s="195">
        <v>4.7699999999999996</v>
      </c>
      <c r="W83" s="195">
        <v>10.81</v>
      </c>
      <c r="X83" s="195">
        <v>24.15</v>
      </c>
      <c r="Y83" s="195">
        <v>0</v>
      </c>
      <c r="Z83">
        <v>0</v>
      </c>
      <c r="AA83" s="195">
        <v>8.58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0</v>
      </c>
      <c r="AH83" s="195">
        <v>0</v>
      </c>
      <c r="AI83" s="195">
        <v>45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68.33</v>
      </c>
      <c r="AQ83" s="195">
        <v>18.829999999999998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79.349999999999994</v>
      </c>
      <c r="L84" s="195">
        <v>63.06</v>
      </c>
      <c r="M84" s="195">
        <v>0</v>
      </c>
      <c r="N84" s="195">
        <v>22.6</v>
      </c>
      <c r="O84" s="195">
        <v>48.71</v>
      </c>
      <c r="P84" s="195">
        <v>42.4</v>
      </c>
      <c r="Q84" s="195">
        <v>2.46</v>
      </c>
      <c r="R84" s="195">
        <v>8.25</v>
      </c>
      <c r="S84" s="195">
        <v>6.48</v>
      </c>
      <c r="T84" s="195">
        <v>0</v>
      </c>
      <c r="U84" s="195">
        <v>319.97000000000003</v>
      </c>
      <c r="V84" s="195">
        <v>4.7699999999999996</v>
      </c>
      <c r="W84" s="195">
        <v>10.81</v>
      </c>
      <c r="X84" s="195">
        <v>24.15</v>
      </c>
      <c r="Y84" s="195">
        <v>0</v>
      </c>
      <c r="Z84">
        <v>0</v>
      </c>
      <c r="AA84" s="195">
        <v>8.58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0</v>
      </c>
      <c r="AH84" s="195">
        <v>0</v>
      </c>
      <c r="AI84" s="195">
        <v>45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68.33</v>
      </c>
      <c r="AQ84" s="195">
        <v>18.829999999999998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79.349999999999994</v>
      </c>
      <c r="L85" s="195">
        <v>63.06</v>
      </c>
      <c r="M85" s="195">
        <v>0</v>
      </c>
      <c r="N85" s="195">
        <v>22.6</v>
      </c>
      <c r="O85" s="195">
        <v>48.71</v>
      </c>
      <c r="P85" s="195">
        <v>42.4</v>
      </c>
      <c r="Q85" s="195">
        <v>2.46</v>
      </c>
      <c r="R85" s="195">
        <v>8.25</v>
      </c>
      <c r="S85" s="195">
        <v>6.48</v>
      </c>
      <c r="T85" s="195">
        <v>0</v>
      </c>
      <c r="U85" s="195">
        <v>319.97000000000003</v>
      </c>
      <c r="V85" s="195">
        <v>4.7699999999999996</v>
      </c>
      <c r="W85" s="195">
        <v>10.81</v>
      </c>
      <c r="X85" s="195">
        <v>24.15</v>
      </c>
      <c r="Y85" s="195">
        <v>0</v>
      </c>
      <c r="Z85">
        <v>0</v>
      </c>
      <c r="AA85" s="195">
        <v>8.58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0</v>
      </c>
      <c r="AH85" s="195">
        <v>0</v>
      </c>
      <c r="AI85" s="195">
        <v>45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68.33</v>
      </c>
      <c r="AQ85" s="195">
        <v>18.829999999999998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79.349999999999994</v>
      </c>
      <c r="L86" s="195">
        <v>63.06</v>
      </c>
      <c r="M86" s="195">
        <v>0</v>
      </c>
      <c r="N86" s="195">
        <v>22.6</v>
      </c>
      <c r="O86" s="195">
        <v>48.71</v>
      </c>
      <c r="P86" s="195">
        <v>42.4</v>
      </c>
      <c r="Q86" s="195">
        <v>2.46</v>
      </c>
      <c r="R86" s="195">
        <v>8.25</v>
      </c>
      <c r="S86" s="195">
        <v>6.48</v>
      </c>
      <c r="T86" s="195">
        <v>0</v>
      </c>
      <c r="U86" s="195">
        <v>319.97000000000003</v>
      </c>
      <c r="V86" s="195">
        <v>4.7699999999999996</v>
      </c>
      <c r="W86" s="195">
        <v>10.81</v>
      </c>
      <c r="X86" s="195">
        <v>24.15</v>
      </c>
      <c r="Y86" s="195">
        <v>0</v>
      </c>
      <c r="Z86">
        <v>0</v>
      </c>
      <c r="AA86" s="195">
        <v>8.58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0</v>
      </c>
      <c r="AH86" s="195">
        <v>0</v>
      </c>
      <c r="AI86" s="195">
        <v>45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68.33</v>
      </c>
      <c r="AQ86" s="195">
        <v>18.829999999999998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79.349999999999994</v>
      </c>
      <c r="L87" s="195">
        <v>63.06</v>
      </c>
      <c r="M87" s="195">
        <v>0</v>
      </c>
      <c r="N87" s="195">
        <v>22.6</v>
      </c>
      <c r="O87" s="195">
        <v>48.71</v>
      </c>
      <c r="P87" s="195">
        <v>42.4</v>
      </c>
      <c r="Q87" s="195">
        <v>2.54</v>
      </c>
      <c r="R87" s="195">
        <v>8.25</v>
      </c>
      <c r="S87" s="195">
        <v>6.48</v>
      </c>
      <c r="T87" s="195">
        <v>0</v>
      </c>
      <c r="U87" s="195">
        <v>319.97000000000003</v>
      </c>
      <c r="V87" s="195">
        <v>4.7699999999999996</v>
      </c>
      <c r="W87" s="195">
        <v>10.81</v>
      </c>
      <c r="X87" s="195">
        <v>24.15</v>
      </c>
      <c r="Y87" s="195">
        <v>0</v>
      </c>
      <c r="Z87">
        <v>0</v>
      </c>
      <c r="AA87" s="195">
        <v>8.58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0</v>
      </c>
      <c r="AH87" s="195">
        <v>0</v>
      </c>
      <c r="AI87" s="195">
        <v>45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68.33</v>
      </c>
      <c r="AQ87" s="195">
        <v>18.829999999999998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79.349999999999994</v>
      </c>
      <c r="L88" s="195">
        <v>63.06</v>
      </c>
      <c r="M88" s="195">
        <v>0</v>
      </c>
      <c r="N88" s="195">
        <v>22.6</v>
      </c>
      <c r="O88" s="195">
        <v>48.71</v>
      </c>
      <c r="P88" s="195">
        <v>42.4</v>
      </c>
      <c r="Q88" s="195">
        <v>2.54</v>
      </c>
      <c r="R88" s="195">
        <v>8.25</v>
      </c>
      <c r="S88" s="195">
        <v>6.48</v>
      </c>
      <c r="T88" s="195">
        <v>0</v>
      </c>
      <c r="U88" s="195">
        <v>319.97000000000003</v>
      </c>
      <c r="V88" s="195">
        <v>4.7699999999999996</v>
      </c>
      <c r="W88" s="195">
        <v>10.81</v>
      </c>
      <c r="X88" s="195">
        <v>24.15</v>
      </c>
      <c r="Y88" s="195">
        <v>0</v>
      </c>
      <c r="Z88">
        <v>0</v>
      </c>
      <c r="AA88" s="195">
        <v>8.58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0</v>
      </c>
      <c r="AH88" s="195">
        <v>0</v>
      </c>
      <c r="AI88" s="195">
        <v>45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68.33</v>
      </c>
      <c r="AQ88" s="195">
        <v>18.829999999999998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79.349999999999994</v>
      </c>
      <c r="L89" s="195">
        <v>63.06</v>
      </c>
      <c r="M89" s="195">
        <v>0</v>
      </c>
      <c r="N89" s="195">
        <v>22.6</v>
      </c>
      <c r="O89" s="195">
        <v>48.71</v>
      </c>
      <c r="P89" s="195">
        <v>42.4</v>
      </c>
      <c r="Q89" s="195">
        <v>2.46</v>
      </c>
      <c r="R89" s="195">
        <v>8.25</v>
      </c>
      <c r="S89" s="195">
        <v>6.48</v>
      </c>
      <c r="T89" s="195">
        <v>0</v>
      </c>
      <c r="U89" s="195">
        <v>319.97000000000003</v>
      </c>
      <c r="V89" s="195">
        <v>4.7699999999999996</v>
      </c>
      <c r="W89" s="195">
        <v>10.81</v>
      </c>
      <c r="X89" s="195">
        <v>24.15</v>
      </c>
      <c r="Y89" s="195">
        <v>0</v>
      </c>
      <c r="Z89">
        <v>0</v>
      </c>
      <c r="AA89" s="195">
        <v>8.58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0</v>
      </c>
      <c r="AH89" s="195">
        <v>0</v>
      </c>
      <c r="AI89" s="195">
        <v>45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68.33</v>
      </c>
      <c r="AQ89" s="195">
        <v>18.829999999999998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79.349999999999994</v>
      </c>
      <c r="L90" s="195">
        <v>58.96</v>
      </c>
      <c r="M90" s="195">
        <v>0</v>
      </c>
      <c r="N90" s="195">
        <v>22.6</v>
      </c>
      <c r="O90" s="195">
        <v>48.71</v>
      </c>
      <c r="P90" s="195">
        <v>42.4</v>
      </c>
      <c r="Q90" s="195">
        <v>2.46</v>
      </c>
      <c r="R90" s="195">
        <v>8.25</v>
      </c>
      <c r="S90" s="195">
        <v>6.48</v>
      </c>
      <c r="T90" s="195">
        <v>0</v>
      </c>
      <c r="U90" s="195">
        <v>319.97000000000003</v>
      </c>
      <c r="V90" s="195">
        <v>4.7699999999999996</v>
      </c>
      <c r="W90" s="195">
        <v>10.81</v>
      </c>
      <c r="X90" s="195">
        <v>24.15</v>
      </c>
      <c r="Y90" s="195">
        <v>0</v>
      </c>
      <c r="Z90">
        <v>0</v>
      </c>
      <c r="AA90" s="195">
        <v>8.58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0</v>
      </c>
      <c r="AH90" s="195">
        <v>0</v>
      </c>
      <c r="AI90" s="195">
        <v>45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68.33</v>
      </c>
      <c r="AQ90" s="195">
        <v>18.829999999999998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79.349999999999994</v>
      </c>
      <c r="L91" s="195">
        <v>63.06</v>
      </c>
      <c r="M91" s="195">
        <v>0</v>
      </c>
      <c r="N91" s="195">
        <v>22.6</v>
      </c>
      <c r="O91" s="195">
        <v>48.71</v>
      </c>
      <c r="P91" s="195">
        <v>42.4</v>
      </c>
      <c r="Q91" s="195">
        <v>2.46</v>
      </c>
      <c r="R91" s="195">
        <v>8.25</v>
      </c>
      <c r="S91" s="195">
        <v>6.48</v>
      </c>
      <c r="T91" s="195">
        <v>0</v>
      </c>
      <c r="U91" s="195">
        <v>319.97000000000003</v>
      </c>
      <c r="V91" s="195">
        <v>4.7699999999999996</v>
      </c>
      <c r="W91" s="195">
        <v>10.81</v>
      </c>
      <c r="X91" s="195">
        <v>24.15</v>
      </c>
      <c r="Y91" s="195">
        <v>0</v>
      </c>
      <c r="Z91">
        <v>0</v>
      </c>
      <c r="AA91" s="195">
        <v>8.58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0</v>
      </c>
      <c r="AH91" s="195">
        <v>0</v>
      </c>
      <c r="AI91" s="195">
        <v>45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68.33</v>
      </c>
      <c r="AQ91" s="195">
        <v>18.829999999999998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79.349999999999994</v>
      </c>
      <c r="L92" s="195">
        <v>63.06</v>
      </c>
      <c r="M92" s="195">
        <v>0</v>
      </c>
      <c r="N92" s="195">
        <v>22.6</v>
      </c>
      <c r="O92" s="195">
        <v>48.71</v>
      </c>
      <c r="P92" s="195">
        <v>42.4</v>
      </c>
      <c r="Q92" s="195">
        <v>2.46</v>
      </c>
      <c r="R92" s="195">
        <v>8.25</v>
      </c>
      <c r="S92" s="195">
        <v>6.48</v>
      </c>
      <c r="T92" s="195">
        <v>0</v>
      </c>
      <c r="U92" s="195">
        <v>319.97000000000003</v>
      </c>
      <c r="V92" s="195">
        <v>4.7699999999999996</v>
      </c>
      <c r="W92" s="195">
        <v>10.81</v>
      </c>
      <c r="X92" s="195">
        <v>24.15</v>
      </c>
      <c r="Y92" s="195">
        <v>0</v>
      </c>
      <c r="Z92">
        <v>0</v>
      </c>
      <c r="AA92" s="195">
        <v>8.58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0</v>
      </c>
      <c r="AH92" s="195">
        <v>0</v>
      </c>
      <c r="AI92" s="195">
        <v>45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68.33</v>
      </c>
      <c r="AQ92" s="195">
        <v>18.829999999999998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79.349999999999994</v>
      </c>
      <c r="L93" s="195">
        <v>63.06</v>
      </c>
      <c r="M93" s="195">
        <v>0</v>
      </c>
      <c r="N93" s="195">
        <v>22.6</v>
      </c>
      <c r="O93" s="195">
        <v>48.71</v>
      </c>
      <c r="P93" s="195">
        <v>42.4</v>
      </c>
      <c r="Q93" s="195">
        <v>2.46</v>
      </c>
      <c r="R93" s="195">
        <v>8.25</v>
      </c>
      <c r="S93" s="195">
        <v>6.48</v>
      </c>
      <c r="T93" s="195">
        <v>0</v>
      </c>
      <c r="U93" s="195">
        <v>319.97000000000003</v>
      </c>
      <c r="V93" s="195">
        <v>4.78</v>
      </c>
      <c r="W93" s="195">
        <v>10.81</v>
      </c>
      <c r="X93" s="195">
        <v>24.15</v>
      </c>
      <c r="Y93" s="195">
        <v>0</v>
      </c>
      <c r="Z93">
        <v>0</v>
      </c>
      <c r="AA93" s="195">
        <v>8.58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0</v>
      </c>
      <c r="AH93" s="195">
        <v>0</v>
      </c>
      <c r="AI93" s="195">
        <v>45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68.33</v>
      </c>
      <c r="AQ93" s="195">
        <v>18.829999999999998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79.349999999999994</v>
      </c>
      <c r="L94" s="195">
        <v>63.06</v>
      </c>
      <c r="M94" s="195">
        <v>0</v>
      </c>
      <c r="N94" s="195">
        <v>22.6</v>
      </c>
      <c r="O94" s="195">
        <v>48.71</v>
      </c>
      <c r="P94" s="195">
        <v>42.4</v>
      </c>
      <c r="Q94" s="195">
        <v>2.46</v>
      </c>
      <c r="R94" s="195">
        <v>8.25</v>
      </c>
      <c r="S94" s="195">
        <v>6.48</v>
      </c>
      <c r="T94" s="195">
        <v>0</v>
      </c>
      <c r="U94" s="195">
        <v>319.97000000000003</v>
      </c>
      <c r="V94" s="195">
        <v>4.78</v>
      </c>
      <c r="W94" s="195">
        <v>10.81</v>
      </c>
      <c r="X94" s="195">
        <v>24.15</v>
      </c>
      <c r="Y94" s="195">
        <v>0</v>
      </c>
      <c r="Z94">
        <v>0</v>
      </c>
      <c r="AA94" s="195">
        <v>8.58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0</v>
      </c>
      <c r="AH94" s="195">
        <v>0</v>
      </c>
      <c r="AI94" s="195">
        <v>45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68.33</v>
      </c>
      <c r="AQ94" s="195">
        <v>18.829999999999998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79.349999999999994</v>
      </c>
      <c r="L95" s="195">
        <v>64.959999999999994</v>
      </c>
      <c r="M95" s="195">
        <v>0</v>
      </c>
      <c r="N95" s="195">
        <v>22.6</v>
      </c>
      <c r="O95" s="195">
        <v>48.71</v>
      </c>
      <c r="P95" s="195">
        <v>42.4</v>
      </c>
      <c r="Q95" s="195">
        <v>0.45</v>
      </c>
      <c r="R95" s="195">
        <v>8.25</v>
      </c>
      <c r="S95" s="195">
        <v>1.93</v>
      </c>
      <c r="T95" s="195">
        <v>0</v>
      </c>
      <c r="U95" s="195">
        <v>319.97000000000003</v>
      </c>
      <c r="V95" s="195">
        <v>4.78</v>
      </c>
      <c r="W95" s="195">
        <v>10.81</v>
      </c>
      <c r="X95" s="195">
        <v>24.15</v>
      </c>
      <c r="Y95" s="195">
        <v>0</v>
      </c>
      <c r="Z95">
        <v>0</v>
      </c>
      <c r="AA95" s="195">
        <v>8.58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0</v>
      </c>
      <c r="AH95" s="195">
        <v>0</v>
      </c>
      <c r="AI95" s="195">
        <v>45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68.33</v>
      </c>
      <c r="AQ95" s="195">
        <v>18.829999999999998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79.349999999999994</v>
      </c>
      <c r="L96" s="195">
        <v>63.06</v>
      </c>
      <c r="M96" s="195">
        <v>0</v>
      </c>
      <c r="N96" s="195">
        <v>22.6</v>
      </c>
      <c r="O96" s="195">
        <v>48.71</v>
      </c>
      <c r="P96" s="195">
        <v>42.4</v>
      </c>
      <c r="Q96" s="195">
        <v>0</v>
      </c>
      <c r="R96" s="195">
        <v>8.25</v>
      </c>
      <c r="S96" s="195">
        <v>1.93</v>
      </c>
      <c r="T96" s="195">
        <v>0</v>
      </c>
      <c r="U96" s="195">
        <v>319.97000000000003</v>
      </c>
      <c r="V96" s="195">
        <v>4.78</v>
      </c>
      <c r="W96" s="195">
        <v>10.81</v>
      </c>
      <c r="X96" s="195">
        <v>24.15</v>
      </c>
      <c r="Y96" s="195">
        <v>0</v>
      </c>
      <c r="Z96">
        <v>0</v>
      </c>
      <c r="AA96" s="195">
        <v>8.58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0</v>
      </c>
      <c r="AH96" s="195">
        <v>0</v>
      </c>
      <c r="AI96" s="195">
        <v>45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68.33</v>
      </c>
      <c r="AQ96" s="195">
        <v>18.829999999999998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79.349999999999994</v>
      </c>
      <c r="L97" s="195">
        <v>63.06</v>
      </c>
      <c r="M97" s="195">
        <v>0</v>
      </c>
      <c r="N97" s="195">
        <v>22.6</v>
      </c>
      <c r="O97" s="195">
        <v>48.71</v>
      </c>
      <c r="P97" s="195">
        <v>42.4</v>
      </c>
      <c r="Q97" s="195">
        <v>0</v>
      </c>
      <c r="R97" s="195">
        <v>8.25</v>
      </c>
      <c r="S97" s="195">
        <v>1.93</v>
      </c>
      <c r="T97" s="195">
        <v>0</v>
      </c>
      <c r="U97" s="195">
        <v>319.97000000000003</v>
      </c>
      <c r="V97" s="195">
        <v>4.78</v>
      </c>
      <c r="W97" s="195">
        <v>10.81</v>
      </c>
      <c r="X97" s="195">
        <v>24.15</v>
      </c>
      <c r="Y97" s="195">
        <v>0</v>
      </c>
      <c r="Z97">
        <v>0</v>
      </c>
      <c r="AA97" s="195">
        <v>8.58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45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68.33</v>
      </c>
      <c r="AQ97" s="195">
        <v>18.829999999999998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79.349999999999994</v>
      </c>
      <c r="L98" s="195">
        <v>63.06</v>
      </c>
      <c r="M98" s="195">
        <v>0</v>
      </c>
      <c r="N98" s="195">
        <v>22.6</v>
      </c>
      <c r="O98" s="195">
        <v>48.71</v>
      </c>
      <c r="P98" s="195">
        <v>42.4</v>
      </c>
      <c r="Q98" s="195">
        <v>0</v>
      </c>
      <c r="R98" s="195">
        <v>8.25</v>
      </c>
      <c r="S98" s="195">
        <v>1.93</v>
      </c>
      <c r="T98" s="195">
        <v>0</v>
      </c>
      <c r="U98" s="195">
        <v>319.97000000000003</v>
      </c>
      <c r="V98" s="195">
        <v>4.78</v>
      </c>
      <c r="W98" s="195">
        <v>10.81</v>
      </c>
      <c r="X98" s="195">
        <v>24.15</v>
      </c>
      <c r="Y98" s="195">
        <v>0</v>
      </c>
      <c r="Z98">
        <v>0</v>
      </c>
      <c r="AA98" s="195">
        <v>8.58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0</v>
      </c>
      <c r="AH98" s="195">
        <v>0</v>
      </c>
      <c r="AI98" s="195">
        <v>45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68.33</v>
      </c>
      <c r="AQ98" s="195">
        <v>18.829999999999998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1.7315325000000026</v>
      </c>
      <c r="L99">
        <f t="shared" si="0"/>
        <v>1.3257650000000012</v>
      </c>
      <c r="M99">
        <f t="shared" si="0"/>
        <v>0</v>
      </c>
      <c r="N99">
        <f t="shared" si="0"/>
        <v>0.49829249999999925</v>
      </c>
      <c r="O99">
        <f t="shared" si="0"/>
        <v>1.1485650000000005</v>
      </c>
      <c r="P99">
        <f t="shared" si="0"/>
        <v>1.0176000000000014</v>
      </c>
      <c r="Q99">
        <f t="shared" si="0"/>
        <v>3.5092499999999971E-2</v>
      </c>
      <c r="R99">
        <f t="shared" si="0"/>
        <v>0.17787999999999998</v>
      </c>
      <c r="S99">
        <f t="shared" si="0"/>
        <v>0.11892000000000012</v>
      </c>
      <c r="T99">
        <f t="shared" si="0"/>
        <v>0</v>
      </c>
      <c r="U99">
        <f t="shared" si="0"/>
        <v>7.6792800000000101</v>
      </c>
      <c r="V99">
        <f t="shared" si="0"/>
        <v>0.12057499999999978</v>
      </c>
      <c r="W99">
        <f t="shared" si="0"/>
        <v>0.26509999999999995</v>
      </c>
      <c r="X99">
        <f t="shared" si="0"/>
        <v>0.579600000000001</v>
      </c>
      <c r="Y99">
        <f t="shared" si="0"/>
        <v>0</v>
      </c>
      <c r="Z99">
        <f t="shared" si="0"/>
        <v>0</v>
      </c>
      <c r="AA99">
        <f t="shared" si="0"/>
        <v>0.19995500000000019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1.195295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1.5273700000000012</v>
      </c>
      <c r="AQ99">
        <f t="shared" si="0"/>
        <v>0.4437199999999995</v>
      </c>
      <c r="AR99">
        <f t="shared" si="0"/>
        <v>0.26009499999999985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4.5199999999999996</v>
      </c>
      <c r="L3" s="195">
        <v>307.44</v>
      </c>
      <c r="M3" s="195">
        <v>27.29</v>
      </c>
      <c r="N3" s="195">
        <v>16.82</v>
      </c>
      <c r="O3" s="195">
        <v>0</v>
      </c>
      <c r="P3" s="195">
        <v>26.25</v>
      </c>
      <c r="Q3" s="195">
        <v>0</v>
      </c>
      <c r="R3" s="195">
        <v>8.25</v>
      </c>
      <c r="S3" s="195">
        <v>3.87</v>
      </c>
      <c r="T3" s="195">
        <v>0</v>
      </c>
      <c r="U3" s="195">
        <v>24.85</v>
      </c>
      <c r="V3" s="195">
        <v>6.15</v>
      </c>
      <c r="W3" s="195">
        <v>13.41</v>
      </c>
      <c r="X3" s="195">
        <v>29.17</v>
      </c>
      <c r="Y3" s="195">
        <v>0</v>
      </c>
      <c r="Z3">
        <v>0</v>
      </c>
      <c r="AA3" s="195">
        <v>11.2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55.27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68.28</v>
      </c>
      <c r="AQ3" s="195">
        <v>17.8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4.5199999999999996</v>
      </c>
      <c r="L4" s="195">
        <v>307.44</v>
      </c>
      <c r="M4" s="195">
        <v>27.29</v>
      </c>
      <c r="N4" s="195">
        <v>16.82</v>
      </c>
      <c r="O4" s="195">
        <v>0</v>
      </c>
      <c r="P4" s="195">
        <v>26.25</v>
      </c>
      <c r="Q4" s="195">
        <v>0</v>
      </c>
      <c r="R4" s="195">
        <v>11.47</v>
      </c>
      <c r="S4" s="195">
        <v>3.87</v>
      </c>
      <c r="T4" s="195">
        <v>0</v>
      </c>
      <c r="U4" s="195">
        <v>24.85</v>
      </c>
      <c r="V4" s="195">
        <v>6.15</v>
      </c>
      <c r="W4" s="195">
        <v>13.41</v>
      </c>
      <c r="X4" s="195">
        <v>29.17</v>
      </c>
      <c r="Y4" s="195">
        <v>0</v>
      </c>
      <c r="Z4">
        <v>0</v>
      </c>
      <c r="AA4" s="195">
        <v>11.2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55.27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68.28</v>
      </c>
      <c r="AQ4" s="195">
        <v>17.8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4.5199999999999996</v>
      </c>
      <c r="L5" s="195">
        <v>307.44</v>
      </c>
      <c r="M5" s="195">
        <v>27.29</v>
      </c>
      <c r="N5" s="195">
        <v>16.82</v>
      </c>
      <c r="O5" s="195">
        <v>0</v>
      </c>
      <c r="P5" s="195">
        <v>26.25</v>
      </c>
      <c r="Q5" s="195">
        <v>0</v>
      </c>
      <c r="R5" s="195">
        <v>12.58</v>
      </c>
      <c r="S5" s="195">
        <v>3.87</v>
      </c>
      <c r="T5" s="195">
        <v>0</v>
      </c>
      <c r="U5" s="195">
        <v>24.85</v>
      </c>
      <c r="V5" s="195">
        <v>6.15</v>
      </c>
      <c r="W5" s="195">
        <v>13.41</v>
      </c>
      <c r="X5" s="195">
        <v>29.17</v>
      </c>
      <c r="Y5" s="195">
        <v>0</v>
      </c>
      <c r="Z5">
        <v>0</v>
      </c>
      <c r="AA5" s="195">
        <v>11.2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58.71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68.28</v>
      </c>
      <c r="AQ5" s="195">
        <v>17.8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4.5199999999999996</v>
      </c>
      <c r="L6" s="195">
        <v>307.44</v>
      </c>
      <c r="M6" s="195">
        <v>27.29</v>
      </c>
      <c r="N6" s="195">
        <v>16.82</v>
      </c>
      <c r="O6" s="195">
        <v>0</v>
      </c>
      <c r="P6" s="195">
        <v>26.25</v>
      </c>
      <c r="Q6" s="195">
        <v>0</v>
      </c>
      <c r="R6" s="195">
        <v>12.58</v>
      </c>
      <c r="S6" s="195">
        <v>3.87</v>
      </c>
      <c r="T6" s="195">
        <v>0</v>
      </c>
      <c r="U6" s="195">
        <v>24.85</v>
      </c>
      <c r="V6" s="195">
        <v>6.15</v>
      </c>
      <c r="W6" s="195">
        <v>13.41</v>
      </c>
      <c r="X6" s="195">
        <v>29.17</v>
      </c>
      <c r="Y6" s="195">
        <v>0</v>
      </c>
      <c r="Z6">
        <v>0</v>
      </c>
      <c r="AA6" s="195">
        <v>11.2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58.71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68.28</v>
      </c>
      <c r="AQ6" s="195">
        <v>17.8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4.53</v>
      </c>
      <c r="L7" s="195">
        <v>307.44</v>
      </c>
      <c r="M7" s="195">
        <v>27.29</v>
      </c>
      <c r="N7" s="195">
        <v>16.82</v>
      </c>
      <c r="O7" s="195">
        <v>0</v>
      </c>
      <c r="P7" s="195">
        <v>26.25</v>
      </c>
      <c r="Q7" s="195">
        <v>0</v>
      </c>
      <c r="R7" s="195">
        <v>10.3</v>
      </c>
      <c r="S7" s="195">
        <v>3.87</v>
      </c>
      <c r="T7" s="195">
        <v>0</v>
      </c>
      <c r="U7" s="195">
        <v>24.85</v>
      </c>
      <c r="V7" s="195">
        <v>6.15</v>
      </c>
      <c r="W7" s="195">
        <v>13.41</v>
      </c>
      <c r="X7" s="195">
        <v>29.17</v>
      </c>
      <c r="Y7" s="195">
        <v>0</v>
      </c>
      <c r="Z7">
        <v>0</v>
      </c>
      <c r="AA7" s="195">
        <v>11.2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58.71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68.28</v>
      </c>
      <c r="AQ7" s="195">
        <v>17.8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4.5199999999999996</v>
      </c>
      <c r="L8" s="195">
        <v>307.44</v>
      </c>
      <c r="M8" s="195">
        <v>27.29</v>
      </c>
      <c r="N8" s="195">
        <v>16.82</v>
      </c>
      <c r="O8" s="195">
        <v>0</v>
      </c>
      <c r="P8" s="195">
        <v>26.25</v>
      </c>
      <c r="Q8" s="195">
        <v>0</v>
      </c>
      <c r="R8" s="195">
        <v>10.3</v>
      </c>
      <c r="S8" s="195">
        <v>3.87</v>
      </c>
      <c r="T8" s="195">
        <v>0</v>
      </c>
      <c r="U8" s="195">
        <v>24.85</v>
      </c>
      <c r="V8" s="195">
        <v>6.15</v>
      </c>
      <c r="W8" s="195">
        <v>13.41</v>
      </c>
      <c r="X8" s="195">
        <v>29.17</v>
      </c>
      <c r="Y8" s="195">
        <v>0</v>
      </c>
      <c r="Z8">
        <v>0</v>
      </c>
      <c r="AA8" s="195">
        <v>11.2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58.71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68.28</v>
      </c>
      <c r="AQ8" s="195">
        <v>17.8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4.5199999999999996</v>
      </c>
      <c r="L9" s="195">
        <v>307.44</v>
      </c>
      <c r="M9" s="195">
        <v>27.29</v>
      </c>
      <c r="N9" s="195">
        <v>16.82</v>
      </c>
      <c r="O9" s="195">
        <v>0</v>
      </c>
      <c r="P9" s="195">
        <v>26.25</v>
      </c>
      <c r="Q9" s="195">
        <v>0</v>
      </c>
      <c r="R9" s="195">
        <v>10.3</v>
      </c>
      <c r="S9" s="195">
        <v>3.87</v>
      </c>
      <c r="T9" s="195">
        <v>0</v>
      </c>
      <c r="U9" s="195">
        <v>24.85</v>
      </c>
      <c r="V9" s="195">
        <v>6.15</v>
      </c>
      <c r="W9" s="195">
        <v>13.41</v>
      </c>
      <c r="X9" s="195">
        <v>29.17</v>
      </c>
      <c r="Y9" s="195">
        <v>0</v>
      </c>
      <c r="Z9">
        <v>0</v>
      </c>
      <c r="AA9" s="195">
        <v>11.2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58.71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68.28</v>
      </c>
      <c r="AQ9" s="195">
        <v>17.8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4.5199999999999996</v>
      </c>
      <c r="L10" s="195">
        <v>307.44</v>
      </c>
      <c r="M10" s="195">
        <v>27.29</v>
      </c>
      <c r="N10" s="195">
        <v>16.82</v>
      </c>
      <c r="O10" s="195">
        <v>0</v>
      </c>
      <c r="P10" s="195">
        <v>26.25</v>
      </c>
      <c r="Q10" s="195">
        <v>0</v>
      </c>
      <c r="R10" s="195">
        <v>10.3</v>
      </c>
      <c r="S10" s="195">
        <v>3.87</v>
      </c>
      <c r="T10" s="195">
        <v>0</v>
      </c>
      <c r="U10" s="195">
        <v>24.85</v>
      </c>
      <c r="V10" s="195">
        <v>6.15</v>
      </c>
      <c r="W10" s="195">
        <v>13.41</v>
      </c>
      <c r="X10" s="195">
        <v>29.17</v>
      </c>
      <c r="Y10" s="195">
        <v>0</v>
      </c>
      <c r="Z10">
        <v>0</v>
      </c>
      <c r="AA10" s="195">
        <v>11.2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58.71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68.28</v>
      </c>
      <c r="AQ10" s="195">
        <v>17.8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4.5199999999999996</v>
      </c>
      <c r="L11" s="195">
        <v>307.44</v>
      </c>
      <c r="M11" s="195">
        <v>27.29</v>
      </c>
      <c r="N11" s="195">
        <v>16.82</v>
      </c>
      <c r="O11" s="195">
        <v>0</v>
      </c>
      <c r="P11" s="195">
        <v>26.25</v>
      </c>
      <c r="Q11" s="195">
        <v>0</v>
      </c>
      <c r="R11" s="195">
        <v>9.9600000000000009</v>
      </c>
      <c r="S11" s="195">
        <v>3.87</v>
      </c>
      <c r="T11" s="195">
        <v>0</v>
      </c>
      <c r="U11" s="195">
        <v>24.85</v>
      </c>
      <c r="V11" s="195">
        <v>6.15</v>
      </c>
      <c r="W11" s="195">
        <v>13.41</v>
      </c>
      <c r="X11" s="195">
        <v>29.17</v>
      </c>
      <c r="Y11" s="195">
        <v>0</v>
      </c>
      <c r="Z11">
        <v>0</v>
      </c>
      <c r="AA11" s="195">
        <v>11.2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58.71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68.28</v>
      </c>
      <c r="AQ11" s="195">
        <v>22.75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4.5199999999999996</v>
      </c>
      <c r="L12" s="195">
        <v>307.44</v>
      </c>
      <c r="M12" s="195">
        <v>27.29</v>
      </c>
      <c r="N12" s="195">
        <v>16.82</v>
      </c>
      <c r="O12" s="195">
        <v>0</v>
      </c>
      <c r="P12" s="195">
        <v>26.25</v>
      </c>
      <c r="Q12" s="195">
        <v>0</v>
      </c>
      <c r="R12" s="195">
        <v>9.9600000000000009</v>
      </c>
      <c r="S12" s="195">
        <v>3.87</v>
      </c>
      <c r="T12" s="195">
        <v>0</v>
      </c>
      <c r="U12" s="195">
        <v>24.85</v>
      </c>
      <c r="V12" s="195">
        <v>6.15</v>
      </c>
      <c r="W12" s="195">
        <v>13.41</v>
      </c>
      <c r="X12" s="195">
        <v>29.17</v>
      </c>
      <c r="Y12" s="195">
        <v>0</v>
      </c>
      <c r="Z12">
        <v>0</v>
      </c>
      <c r="AA12" s="195">
        <v>11.2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58.71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68.28</v>
      </c>
      <c r="AQ12" s="195">
        <v>22.75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4.5199999999999996</v>
      </c>
      <c r="L13" s="195">
        <v>307.44</v>
      </c>
      <c r="M13" s="195">
        <v>27.29</v>
      </c>
      <c r="N13" s="195">
        <v>16.82</v>
      </c>
      <c r="O13" s="195">
        <v>0</v>
      </c>
      <c r="P13" s="195">
        <v>26.25</v>
      </c>
      <c r="Q13" s="195">
        <v>0</v>
      </c>
      <c r="R13" s="195">
        <v>9.9600000000000009</v>
      </c>
      <c r="S13" s="195">
        <v>3.87</v>
      </c>
      <c r="T13" s="195">
        <v>0</v>
      </c>
      <c r="U13" s="195">
        <v>24.85</v>
      </c>
      <c r="V13" s="195">
        <v>6.15</v>
      </c>
      <c r="W13" s="195">
        <v>13.41</v>
      </c>
      <c r="X13" s="195">
        <v>29.17</v>
      </c>
      <c r="Y13" s="195">
        <v>0</v>
      </c>
      <c r="Z13">
        <v>0</v>
      </c>
      <c r="AA13" s="195">
        <v>11.2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58.71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68.28</v>
      </c>
      <c r="AQ13" s="195">
        <v>22.75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4.5199999999999996</v>
      </c>
      <c r="L14" s="195">
        <v>307.44</v>
      </c>
      <c r="M14" s="195">
        <v>27.29</v>
      </c>
      <c r="N14" s="195">
        <v>16.82</v>
      </c>
      <c r="O14" s="195">
        <v>0</v>
      </c>
      <c r="P14" s="195">
        <v>26.25</v>
      </c>
      <c r="Q14" s="195">
        <v>0</v>
      </c>
      <c r="R14" s="195">
        <v>9.9600000000000009</v>
      </c>
      <c r="S14" s="195">
        <v>3.87</v>
      </c>
      <c r="T14" s="195">
        <v>0</v>
      </c>
      <c r="U14" s="195">
        <v>24.85</v>
      </c>
      <c r="V14" s="195">
        <v>6.15</v>
      </c>
      <c r="W14" s="195">
        <v>13.41</v>
      </c>
      <c r="X14" s="195">
        <v>29.17</v>
      </c>
      <c r="Y14" s="195">
        <v>0</v>
      </c>
      <c r="Z14">
        <v>0</v>
      </c>
      <c r="AA14" s="195">
        <v>11.2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58.71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68.28</v>
      </c>
      <c r="AQ14" s="195">
        <v>22.75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4.5199999999999996</v>
      </c>
      <c r="L15" s="195">
        <v>307.44</v>
      </c>
      <c r="M15" s="195">
        <v>27.29</v>
      </c>
      <c r="N15" s="195">
        <v>16.82</v>
      </c>
      <c r="O15" s="195">
        <v>0</v>
      </c>
      <c r="P15" s="195">
        <v>26.25</v>
      </c>
      <c r="Q15" s="195">
        <v>0</v>
      </c>
      <c r="R15" s="195">
        <v>9.9600000000000009</v>
      </c>
      <c r="S15" s="195">
        <v>3.87</v>
      </c>
      <c r="T15" s="195">
        <v>0</v>
      </c>
      <c r="U15" s="195">
        <v>24.85</v>
      </c>
      <c r="V15" s="195">
        <v>6.15</v>
      </c>
      <c r="W15" s="195">
        <v>13.41</v>
      </c>
      <c r="X15" s="195">
        <v>29.17</v>
      </c>
      <c r="Y15" s="195">
        <v>0</v>
      </c>
      <c r="Z15">
        <v>0</v>
      </c>
      <c r="AA15" s="195">
        <v>11.2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58.71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68.28</v>
      </c>
      <c r="AQ15" s="195">
        <v>22.75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4.5199999999999996</v>
      </c>
      <c r="L16" s="195">
        <v>307.44</v>
      </c>
      <c r="M16" s="195">
        <v>27.29</v>
      </c>
      <c r="N16" s="195">
        <v>16.82</v>
      </c>
      <c r="O16" s="195">
        <v>0</v>
      </c>
      <c r="P16" s="195">
        <v>26.25</v>
      </c>
      <c r="Q16" s="195">
        <v>0</v>
      </c>
      <c r="R16" s="195">
        <v>9.9600000000000009</v>
      </c>
      <c r="S16" s="195">
        <v>3.87</v>
      </c>
      <c r="T16" s="195">
        <v>0</v>
      </c>
      <c r="U16" s="195">
        <v>24.85</v>
      </c>
      <c r="V16" s="195">
        <v>6.15</v>
      </c>
      <c r="W16" s="195">
        <v>13.41</v>
      </c>
      <c r="X16" s="195">
        <v>29.17</v>
      </c>
      <c r="Y16" s="195">
        <v>0</v>
      </c>
      <c r="Z16">
        <v>0</v>
      </c>
      <c r="AA16" s="195">
        <v>11.2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58.71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68.28</v>
      </c>
      <c r="AQ16" s="195">
        <v>22.75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4.5199999999999996</v>
      </c>
      <c r="L17" s="195">
        <v>307.44</v>
      </c>
      <c r="M17" s="195">
        <v>27.29</v>
      </c>
      <c r="N17" s="195">
        <v>16.82</v>
      </c>
      <c r="O17" s="195">
        <v>0</v>
      </c>
      <c r="P17" s="195">
        <v>26.25</v>
      </c>
      <c r="Q17" s="195">
        <v>0</v>
      </c>
      <c r="R17" s="195">
        <v>9.9600000000000009</v>
      </c>
      <c r="S17" s="195">
        <v>3.87</v>
      </c>
      <c r="T17" s="195">
        <v>0</v>
      </c>
      <c r="U17" s="195">
        <v>24.85</v>
      </c>
      <c r="V17" s="195">
        <v>6.15</v>
      </c>
      <c r="W17" s="195">
        <v>13.41</v>
      </c>
      <c r="X17" s="195">
        <v>29.17</v>
      </c>
      <c r="Y17" s="195">
        <v>0</v>
      </c>
      <c r="Z17">
        <v>0</v>
      </c>
      <c r="AA17" s="195">
        <v>11.2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58.71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68.28</v>
      </c>
      <c r="AQ17" s="195">
        <v>22.75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4.5199999999999996</v>
      </c>
      <c r="L18" s="195">
        <v>307.44</v>
      </c>
      <c r="M18" s="195">
        <v>27.29</v>
      </c>
      <c r="N18" s="195">
        <v>16.82</v>
      </c>
      <c r="O18" s="195">
        <v>0</v>
      </c>
      <c r="P18" s="195">
        <v>26.25</v>
      </c>
      <c r="Q18" s="195">
        <v>0</v>
      </c>
      <c r="R18" s="195">
        <v>9.9600000000000009</v>
      </c>
      <c r="S18" s="195">
        <v>3.87</v>
      </c>
      <c r="T18" s="195">
        <v>0</v>
      </c>
      <c r="U18" s="195">
        <v>24.85</v>
      </c>
      <c r="V18" s="195">
        <v>6.15</v>
      </c>
      <c r="W18" s="195">
        <v>13.41</v>
      </c>
      <c r="X18" s="195">
        <v>29.17</v>
      </c>
      <c r="Y18" s="195">
        <v>0</v>
      </c>
      <c r="Z18">
        <v>0</v>
      </c>
      <c r="AA18" s="195">
        <v>11.2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58.71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68.28</v>
      </c>
      <c r="AQ18" s="195">
        <v>22.75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4.5199999999999996</v>
      </c>
      <c r="L19" s="195">
        <v>307.44</v>
      </c>
      <c r="M19" s="195">
        <v>27.29</v>
      </c>
      <c r="N19" s="195">
        <v>16.82</v>
      </c>
      <c r="O19" s="195">
        <v>0</v>
      </c>
      <c r="P19" s="195">
        <v>26.25</v>
      </c>
      <c r="Q19" s="195">
        <v>0</v>
      </c>
      <c r="R19" s="195">
        <v>9.9600000000000009</v>
      </c>
      <c r="S19" s="195">
        <v>3.87</v>
      </c>
      <c r="T19" s="195">
        <v>0</v>
      </c>
      <c r="U19" s="195">
        <v>24.85</v>
      </c>
      <c r="V19" s="195">
        <v>6.15</v>
      </c>
      <c r="W19" s="195">
        <v>13.41</v>
      </c>
      <c r="X19" s="195">
        <v>29.17</v>
      </c>
      <c r="Y19" s="195">
        <v>0</v>
      </c>
      <c r="Z19">
        <v>0</v>
      </c>
      <c r="AA19" s="195">
        <v>11.2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58.71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68.28</v>
      </c>
      <c r="AQ19" s="195">
        <v>22.75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4.5199999999999996</v>
      </c>
      <c r="L20" s="195">
        <v>307.44</v>
      </c>
      <c r="M20" s="195">
        <v>27.29</v>
      </c>
      <c r="N20" s="195">
        <v>16.82</v>
      </c>
      <c r="O20" s="195">
        <v>0</v>
      </c>
      <c r="P20" s="195">
        <v>26.25</v>
      </c>
      <c r="Q20" s="195">
        <v>0</v>
      </c>
      <c r="R20" s="195">
        <v>9.9600000000000009</v>
      </c>
      <c r="S20" s="195">
        <v>3.87</v>
      </c>
      <c r="T20" s="195">
        <v>0</v>
      </c>
      <c r="U20" s="195">
        <v>24.85</v>
      </c>
      <c r="V20" s="195">
        <v>6.15</v>
      </c>
      <c r="W20" s="195">
        <v>13.41</v>
      </c>
      <c r="X20" s="195">
        <v>29.17</v>
      </c>
      <c r="Y20" s="195">
        <v>0</v>
      </c>
      <c r="Z20">
        <v>0</v>
      </c>
      <c r="AA20" s="195">
        <v>11.2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58.71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68.28</v>
      </c>
      <c r="AQ20" s="195">
        <v>22.75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4.5199999999999996</v>
      </c>
      <c r="L21" s="195">
        <v>307.44</v>
      </c>
      <c r="M21" s="195">
        <v>27.29</v>
      </c>
      <c r="N21" s="195">
        <v>21.31</v>
      </c>
      <c r="O21" s="195">
        <v>0</v>
      </c>
      <c r="P21" s="195">
        <v>26.25</v>
      </c>
      <c r="Q21" s="195">
        <v>0</v>
      </c>
      <c r="R21" s="195">
        <v>9.9600000000000009</v>
      </c>
      <c r="S21" s="195">
        <v>3.87</v>
      </c>
      <c r="T21" s="195">
        <v>0</v>
      </c>
      <c r="U21" s="195">
        <v>24.85</v>
      </c>
      <c r="V21" s="195">
        <v>6.15</v>
      </c>
      <c r="W21" s="195">
        <v>13.41</v>
      </c>
      <c r="X21" s="195">
        <v>29.17</v>
      </c>
      <c r="Y21" s="195">
        <v>0</v>
      </c>
      <c r="Z21">
        <v>0</v>
      </c>
      <c r="AA21" s="195">
        <v>11.2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58.71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68.28</v>
      </c>
      <c r="AQ21" s="195">
        <v>22.75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4.5199999999999996</v>
      </c>
      <c r="L22" s="195">
        <v>363.13</v>
      </c>
      <c r="M22" s="195">
        <v>27.29</v>
      </c>
      <c r="N22" s="195">
        <v>22.81</v>
      </c>
      <c r="O22" s="195">
        <v>0</v>
      </c>
      <c r="P22" s="195">
        <v>26.25</v>
      </c>
      <c r="Q22" s="195">
        <v>0</v>
      </c>
      <c r="R22" s="195">
        <v>9.9600000000000009</v>
      </c>
      <c r="S22" s="195">
        <v>3.87</v>
      </c>
      <c r="T22" s="195">
        <v>0</v>
      </c>
      <c r="U22" s="195">
        <v>24.85</v>
      </c>
      <c r="V22" s="195">
        <v>6.15</v>
      </c>
      <c r="W22" s="195">
        <v>13.41</v>
      </c>
      <c r="X22" s="195">
        <v>29.17</v>
      </c>
      <c r="Y22" s="195">
        <v>0</v>
      </c>
      <c r="Z22">
        <v>0</v>
      </c>
      <c r="AA22" s="195">
        <v>11.2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58.71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68.28</v>
      </c>
      <c r="AQ22" s="195">
        <v>22.75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4.5199999999999996</v>
      </c>
      <c r="L23" s="195">
        <v>483.4</v>
      </c>
      <c r="M23" s="195">
        <v>27.29</v>
      </c>
      <c r="N23" s="195">
        <v>22.81</v>
      </c>
      <c r="O23" s="195">
        <v>0</v>
      </c>
      <c r="P23" s="195">
        <v>26.25</v>
      </c>
      <c r="Q23" s="195">
        <v>0</v>
      </c>
      <c r="R23" s="195">
        <v>9.9600000000000009</v>
      </c>
      <c r="S23" s="195">
        <v>3.87</v>
      </c>
      <c r="T23" s="195">
        <v>0</v>
      </c>
      <c r="U23" s="195">
        <v>24.85</v>
      </c>
      <c r="V23" s="195">
        <v>6.15</v>
      </c>
      <c r="W23" s="195">
        <v>13.41</v>
      </c>
      <c r="X23" s="195">
        <v>29.17</v>
      </c>
      <c r="Y23" s="195">
        <v>0</v>
      </c>
      <c r="Z23">
        <v>0</v>
      </c>
      <c r="AA23" s="195">
        <v>11.2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58.71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68.28</v>
      </c>
      <c r="AQ23" s="195">
        <v>22.75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4.5199999999999996</v>
      </c>
      <c r="L24" s="195">
        <v>559.29</v>
      </c>
      <c r="M24" s="195">
        <v>27.29</v>
      </c>
      <c r="N24" s="195">
        <v>23.94</v>
      </c>
      <c r="O24" s="195">
        <v>0</v>
      </c>
      <c r="P24" s="195">
        <v>26.25</v>
      </c>
      <c r="Q24" s="195">
        <v>2.96</v>
      </c>
      <c r="R24" s="195">
        <v>9.9600000000000009</v>
      </c>
      <c r="S24" s="195">
        <v>7.83</v>
      </c>
      <c r="T24" s="195">
        <v>0</v>
      </c>
      <c r="U24" s="195">
        <v>24.85</v>
      </c>
      <c r="V24" s="195">
        <v>6.15</v>
      </c>
      <c r="W24" s="195">
        <v>13.41</v>
      </c>
      <c r="X24" s="195">
        <v>29.17</v>
      </c>
      <c r="Y24" s="195">
        <v>0</v>
      </c>
      <c r="Z24">
        <v>0</v>
      </c>
      <c r="AA24" s="195">
        <v>11.2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69.61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68.28</v>
      </c>
      <c r="AQ24" s="195">
        <v>22.75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4.5199999999999996</v>
      </c>
      <c r="L25" s="195">
        <v>559.29999999999995</v>
      </c>
      <c r="M25" s="195">
        <v>27.29</v>
      </c>
      <c r="N25" s="195">
        <v>23.94</v>
      </c>
      <c r="O25" s="195">
        <v>0</v>
      </c>
      <c r="P25" s="195">
        <v>26.25</v>
      </c>
      <c r="Q25" s="195">
        <v>2.58</v>
      </c>
      <c r="R25" s="195">
        <v>9.9600000000000009</v>
      </c>
      <c r="S25" s="195">
        <v>7.83</v>
      </c>
      <c r="T25" s="195">
        <v>0</v>
      </c>
      <c r="U25" s="195">
        <v>24.85</v>
      </c>
      <c r="V25" s="195">
        <v>6.15</v>
      </c>
      <c r="W25" s="195">
        <v>13.41</v>
      </c>
      <c r="X25" s="195">
        <v>29.17</v>
      </c>
      <c r="Y25" s="195">
        <v>0</v>
      </c>
      <c r="Z25">
        <v>0</v>
      </c>
      <c r="AA25" s="195">
        <v>11.2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0</v>
      </c>
      <c r="AH25" s="195">
        <v>0</v>
      </c>
      <c r="AI25" s="195">
        <v>69.61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68.28</v>
      </c>
      <c r="AQ25" s="195">
        <v>22.75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4.5199999999999996</v>
      </c>
      <c r="L26" s="195">
        <v>559.29999999999995</v>
      </c>
      <c r="M26" s="195">
        <v>27.29</v>
      </c>
      <c r="N26" s="195">
        <v>25.81</v>
      </c>
      <c r="O26" s="195">
        <v>0</v>
      </c>
      <c r="P26" s="195">
        <v>26.25</v>
      </c>
      <c r="Q26" s="195">
        <v>2.96</v>
      </c>
      <c r="R26" s="195">
        <v>9.9600000000000009</v>
      </c>
      <c r="S26" s="195">
        <v>7.83</v>
      </c>
      <c r="T26" s="195">
        <v>0</v>
      </c>
      <c r="U26" s="195">
        <v>24.85</v>
      </c>
      <c r="V26" s="195">
        <v>6.15</v>
      </c>
      <c r="W26" s="195">
        <v>13.41</v>
      </c>
      <c r="X26" s="195">
        <v>29.17</v>
      </c>
      <c r="Y26" s="195">
        <v>0</v>
      </c>
      <c r="Z26">
        <v>0</v>
      </c>
      <c r="AA26" s="195">
        <v>11.2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0</v>
      </c>
      <c r="AH26" s="195">
        <v>0</v>
      </c>
      <c r="AI26" s="195">
        <v>69.61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68.28</v>
      </c>
      <c r="AQ26" s="195">
        <v>22.75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4.5199999999999996</v>
      </c>
      <c r="L27" s="195">
        <v>559.29999999999995</v>
      </c>
      <c r="M27" s="195">
        <v>27.29</v>
      </c>
      <c r="N27" s="195">
        <v>25.81</v>
      </c>
      <c r="O27" s="195">
        <v>0</v>
      </c>
      <c r="P27" s="195">
        <v>26.25</v>
      </c>
      <c r="Q27" s="195">
        <v>2.96</v>
      </c>
      <c r="R27" s="195">
        <v>9.9600000000000009</v>
      </c>
      <c r="S27" s="195">
        <v>7.83</v>
      </c>
      <c r="T27" s="195">
        <v>0</v>
      </c>
      <c r="U27" s="195">
        <v>24.85</v>
      </c>
      <c r="V27" s="195">
        <v>6.15</v>
      </c>
      <c r="W27" s="195">
        <v>13.41</v>
      </c>
      <c r="X27" s="195">
        <v>29.17</v>
      </c>
      <c r="Y27" s="195">
        <v>0</v>
      </c>
      <c r="Z27">
        <v>0</v>
      </c>
      <c r="AA27" s="195">
        <v>11.2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0</v>
      </c>
      <c r="AH27" s="195">
        <v>0</v>
      </c>
      <c r="AI27" s="195">
        <v>69.61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68.28</v>
      </c>
      <c r="AQ27" s="195">
        <v>22.75</v>
      </c>
      <c r="AR27" s="195">
        <v>0.25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4.5199999999999996</v>
      </c>
      <c r="L28" s="195">
        <v>559.29999999999995</v>
      </c>
      <c r="M28" s="195">
        <v>27.29</v>
      </c>
      <c r="N28" s="195">
        <v>27.29</v>
      </c>
      <c r="O28" s="195">
        <v>0</v>
      </c>
      <c r="P28" s="195">
        <v>26.25</v>
      </c>
      <c r="Q28" s="195">
        <v>2.96</v>
      </c>
      <c r="R28" s="195">
        <v>9.9600000000000009</v>
      </c>
      <c r="S28" s="195">
        <v>7.83</v>
      </c>
      <c r="T28" s="195">
        <v>0</v>
      </c>
      <c r="U28" s="195">
        <v>24.85</v>
      </c>
      <c r="V28" s="195">
        <v>6.15</v>
      </c>
      <c r="W28" s="195">
        <v>13.41</v>
      </c>
      <c r="X28" s="195">
        <v>29.17</v>
      </c>
      <c r="Y28" s="195">
        <v>0</v>
      </c>
      <c r="Z28">
        <v>0</v>
      </c>
      <c r="AA28" s="195">
        <v>11.2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0</v>
      </c>
      <c r="AH28" s="195">
        <v>0</v>
      </c>
      <c r="AI28" s="195">
        <v>69.61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68.28</v>
      </c>
      <c r="AQ28" s="195">
        <v>22.75</v>
      </c>
      <c r="AR28" s="195">
        <v>1.02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4.5199999999999996</v>
      </c>
      <c r="L29" s="195">
        <v>559.29999999999995</v>
      </c>
      <c r="M29" s="195">
        <v>27.29</v>
      </c>
      <c r="N29" s="195">
        <v>27.29</v>
      </c>
      <c r="O29" s="195">
        <v>0</v>
      </c>
      <c r="P29" s="195">
        <v>26.25</v>
      </c>
      <c r="Q29" s="195">
        <v>2.96</v>
      </c>
      <c r="R29" s="195">
        <v>9.9600000000000009</v>
      </c>
      <c r="S29" s="195">
        <v>7.83</v>
      </c>
      <c r="T29" s="195">
        <v>0</v>
      </c>
      <c r="U29" s="195">
        <v>24.85</v>
      </c>
      <c r="V29" s="195">
        <v>6.15</v>
      </c>
      <c r="W29" s="195">
        <v>13.41</v>
      </c>
      <c r="X29" s="195">
        <v>29.17</v>
      </c>
      <c r="Y29" s="195">
        <v>0</v>
      </c>
      <c r="Z29">
        <v>0</v>
      </c>
      <c r="AA29" s="195">
        <v>11.2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0</v>
      </c>
      <c r="AH29" s="195">
        <v>0</v>
      </c>
      <c r="AI29" s="195">
        <v>69.61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68.28</v>
      </c>
      <c r="AQ29" s="195">
        <v>22.75</v>
      </c>
      <c r="AR29" s="195">
        <v>3.56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4.5199999999999996</v>
      </c>
      <c r="L30" s="195">
        <v>559.29999999999995</v>
      </c>
      <c r="M30" s="195">
        <v>27.29</v>
      </c>
      <c r="N30" s="195">
        <v>27.29</v>
      </c>
      <c r="O30" s="195">
        <v>0</v>
      </c>
      <c r="P30" s="195">
        <v>26.25</v>
      </c>
      <c r="Q30" s="195">
        <v>2.96</v>
      </c>
      <c r="R30" s="195">
        <v>9.9600000000000009</v>
      </c>
      <c r="S30" s="195">
        <v>7.83</v>
      </c>
      <c r="T30" s="195">
        <v>0</v>
      </c>
      <c r="U30" s="195">
        <v>24.85</v>
      </c>
      <c r="V30" s="195">
        <v>6.15</v>
      </c>
      <c r="W30" s="195">
        <v>13.41</v>
      </c>
      <c r="X30" s="195">
        <v>29.17</v>
      </c>
      <c r="Y30" s="195">
        <v>0</v>
      </c>
      <c r="Z30">
        <v>0</v>
      </c>
      <c r="AA30" s="195">
        <v>11.2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0</v>
      </c>
      <c r="AH30" s="195">
        <v>0</v>
      </c>
      <c r="AI30" s="195">
        <v>69.61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68.28</v>
      </c>
      <c r="AQ30" s="195">
        <v>22.75</v>
      </c>
      <c r="AR30" s="195">
        <v>10.65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4.5199999999999996</v>
      </c>
      <c r="L31" s="195">
        <v>559.29999999999995</v>
      </c>
      <c r="M31" s="195">
        <v>27.29</v>
      </c>
      <c r="N31" s="195">
        <v>27.29</v>
      </c>
      <c r="O31" s="195">
        <v>0</v>
      </c>
      <c r="P31" s="195">
        <v>26.25</v>
      </c>
      <c r="Q31" s="195">
        <v>2.96</v>
      </c>
      <c r="R31" s="195">
        <v>9.9600000000000009</v>
      </c>
      <c r="S31" s="195">
        <v>7.83</v>
      </c>
      <c r="T31" s="195">
        <v>0</v>
      </c>
      <c r="U31" s="195">
        <v>24.85</v>
      </c>
      <c r="V31" s="195">
        <v>6.15</v>
      </c>
      <c r="W31" s="195">
        <v>13.41</v>
      </c>
      <c r="X31" s="195">
        <v>29.17</v>
      </c>
      <c r="Y31" s="195">
        <v>0</v>
      </c>
      <c r="Z31">
        <v>0</v>
      </c>
      <c r="AA31" s="195">
        <v>11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0</v>
      </c>
      <c r="AH31" s="195">
        <v>0</v>
      </c>
      <c r="AI31" s="195">
        <v>69.61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68.28</v>
      </c>
      <c r="AQ31" s="195">
        <v>22.75</v>
      </c>
      <c r="AR31" s="195">
        <v>18.7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4.5199999999999996</v>
      </c>
      <c r="L32" s="195">
        <v>559.29999999999995</v>
      </c>
      <c r="M32" s="195">
        <v>27.29</v>
      </c>
      <c r="N32" s="195">
        <v>27.29</v>
      </c>
      <c r="O32" s="195">
        <v>0</v>
      </c>
      <c r="P32" s="195">
        <v>26.25</v>
      </c>
      <c r="Q32" s="195">
        <v>2.96</v>
      </c>
      <c r="R32" s="195">
        <v>9.9600000000000009</v>
      </c>
      <c r="S32" s="195">
        <v>7.83</v>
      </c>
      <c r="T32" s="195">
        <v>0</v>
      </c>
      <c r="U32" s="195">
        <v>24.85</v>
      </c>
      <c r="V32" s="195">
        <v>6.15</v>
      </c>
      <c r="W32" s="195">
        <v>13.41</v>
      </c>
      <c r="X32" s="195">
        <v>29.17</v>
      </c>
      <c r="Y32" s="195">
        <v>0</v>
      </c>
      <c r="Z32">
        <v>0</v>
      </c>
      <c r="AA32" s="195">
        <v>11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0</v>
      </c>
      <c r="AH32" s="195">
        <v>0</v>
      </c>
      <c r="AI32" s="195">
        <v>69.61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68.28</v>
      </c>
      <c r="AQ32" s="195">
        <v>22.75</v>
      </c>
      <c r="AR32" s="195">
        <v>19.2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4.5199999999999996</v>
      </c>
      <c r="L33" s="195">
        <v>559.29999999999995</v>
      </c>
      <c r="M33" s="195">
        <v>27.29</v>
      </c>
      <c r="N33" s="195">
        <v>27.29</v>
      </c>
      <c r="O33" s="195">
        <v>0</v>
      </c>
      <c r="P33" s="195">
        <v>26.25</v>
      </c>
      <c r="Q33" s="195">
        <v>2.96</v>
      </c>
      <c r="R33" s="195">
        <v>9.9600000000000009</v>
      </c>
      <c r="S33" s="195">
        <v>7.83</v>
      </c>
      <c r="T33" s="195">
        <v>0</v>
      </c>
      <c r="U33" s="195">
        <v>24.85</v>
      </c>
      <c r="V33" s="195">
        <v>6.15</v>
      </c>
      <c r="W33" s="195">
        <v>13.41</v>
      </c>
      <c r="X33" s="195">
        <v>29.17</v>
      </c>
      <c r="Y33" s="195">
        <v>0</v>
      </c>
      <c r="Z33">
        <v>0</v>
      </c>
      <c r="AA33" s="195">
        <v>11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0</v>
      </c>
      <c r="AH33" s="195">
        <v>0</v>
      </c>
      <c r="AI33" s="195">
        <v>69.61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68.28</v>
      </c>
      <c r="AQ33" s="195">
        <v>22.75</v>
      </c>
      <c r="AR33" s="195">
        <v>20.7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4.5199999999999996</v>
      </c>
      <c r="L34" s="195">
        <v>559.29999999999995</v>
      </c>
      <c r="M34" s="195">
        <v>27.29</v>
      </c>
      <c r="N34" s="195">
        <v>27.29</v>
      </c>
      <c r="O34" s="195">
        <v>0</v>
      </c>
      <c r="P34" s="195">
        <v>26.25</v>
      </c>
      <c r="Q34" s="195">
        <v>2.96</v>
      </c>
      <c r="R34" s="195">
        <v>9.9600000000000009</v>
      </c>
      <c r="S34" s="195">
        <v>7.83</v>
      </c>
      <c r="T34" s="195">
        <v>0</v>
      </c>
      <c r="U34" s="195">
        <v>24.85</v>
      </c>
      <c r="V34" s="195">
        <v>6.15</v>
      </c>
      <c r="W34" s="195">
        <v>13.41</v>
      </c>
      <c r="X34" s="195">
        <v>29.17</v>
      </c>
      <c r="Y34" s="195">
        <v>0</v>
      </c>
      <c r="Z34">
        <v>0</v>
      </c>
      <c r="AA34" s="195">
        <v>11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0</v>
      </c>
      <c r="AH34" s="195">
        <v>0</v>
      </c>
      <c r="AI34" s="195">
        <v>69.61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68.28</v>
      </c>
      <c r="AQ34" s="195">
        <v>22.75</v>
      </c>
      <c r="AR34" s="195">
        <v>21.7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4.5199999999999996</v>
      </c>
      <c r="L35" s="195">
        <v>559.29999999999995</v>
      </c>
      <c r="M35" s="195">
        <v>27.29</v>
      </c>
      <c r="N35" s="195">
        <v>27.29</v>
      </c>
      <c r="O35" s="195">
        <v>0</v>
      </c>
      <c r="P35" s="195">
        <v>26.25</v>
      </c>
      <c r="Q35" s="195">
        <v>2.96</v>
      </c>
      <c r="R35" s="195">
        <v>9.9600000000000009</v>
      </c>
      <c r="S35" s="195">
        <v>7.83</v>
      </c>
      <c r="T35" s="195">
        <v>0</v>
      </c>
      <c r="U35" s="195">
        <v>24.85</v>
      </c>
      <c r="V35" s="195">
        <v>6.15</v>
      </c>
      <c r="W35" s="195">
        <v>13.41</v>
      </c>
      <c r="X35" s="195">
        <v>29.17</v>
      </c>
      <c r="Y35" s="195">
        <v>0</v>
      </c>
      <c r="Z35">
        <v>0</v>
      </c>
      <c r="AA35" s="195">
        <v>11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0</v>
      </c>
      <c r="AH35" s="195">
        <v>0</v>
      </c>
      <c r="AI35" s="195">
        <v>69.61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68.28</v>
      </c>
      <c r="AQ35" s="195">
        <v>22.75</v>
      </c>
      <c r="AR35" s="195">
        <v>21.7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4.5199999999999996</v>
      </c>
      <c r="L36" s="195">
        <v>559.29</v>
      </c>
      <c r="M36" s="195">
        <v>27.29</v>
      </c>
      <c r="N36" s="195">
        <v>27.29</v>
      </c>
      <c r="O36" s="195">
        <v>0</v>
      </c>
      <c r="P36" s="195">
        <v>26.25</v>
      </c>
      <c r="Q36" s="195">
        <v>2.96</v>
      </c>
      <c r="R36" s="195">
        <v>9.9600000000000009</v>
      </c>
      <c r="S36" s="195">
        <v>7.83</v>
      </c>
      <c r="T36" s="195">
        <v>0</v>
      </c>
      <c r="U36" s="195">
        <v>24.85</v>
      </c>
      <c r="V36" s="195">
        <v>6.15</v>
      </c>
      <c r="W36" s="195">
        <v>13.41</v>
      </c>
      <c r="X36" s="195">
        <v>29.17</v>
      </c>
      <c r="Y36" s="195">
        <v>0</v>
      </c>
      <c r="Z36">
        <v>0</v>
      </c>
      <c r="AA36" s="195">
        <v>11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0</v>
      </c>
      <c r="AH36" s="195">
        <v>0</v>
      </c>
      <c r="AI36" s="195">
        <v>69.61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68.28</v>
      </c>
      <c r="AQ36" s="195">
        <v>22.75</v>
      </c>
      <c r="AR36" s="195">
        <v>22.7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4.5199999999999996</v>
      </c>
      <c r="L37" s="195">
        <v>559.29</v>
      </c>
      <c r="M37" s="195">
        <v>27.29</v>
      </c>
      <c r="N37" s="195">
        <v>27.29</v>
      </c>
      <c r="O37" s="195">
        <v>0</v>
      </c>
      <c r="P37" s="195">
        <v>26.25</v>
      </c>
      <c r="Q37" s="195">
        <v>2.96</v>
      </c>
      <c r="R37" s="195">
        <v>9.9600000000000009</v>
      </c>
      <c r="S37" s="195">
        <v>7.83</v>
      </c>
      <c r="T37" s="195">
        <v>0</v>
      </c>
      <c r="U37" s="195">
        <v>24.85</v>
      </c>
      <c r="V37" s="195">
        <v>6.15</v>
      </c>
      <c r="W37" s="195">
        <v>13.41</v>
      </c>
      <c r="X37" s="195">
        <v>29.17</v>
      </c>
      <c r="Y37" s="195">
        <v>0</v>
      </c>
      <c r="Z37">
        <v>0</v>
      </c>
      <c r="AA37" s="195">
        <v>11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0</v>
      </c>
      <c r="AH37" s="195">
        <v>0</v>
      </c>
      <c r="AI37" s="195">
        <v>69.61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68.28</v>
      </c>
      <c r="AQ37" s="195">
        <v>22.75</v>
      </c>
      <c r="AR37" s="195">
        <v>22.7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4.5199999999999996</v>
      </c>
      <c r="L38" s="195">
        <v>559.29</v>
      </c>
      <c r="M38" s="195">
        <v>27.29</v>
      </c>
      <c r="N38" s="195">
        <v>27.29</v>
      </c>
      <c r="O38" s="195">
        <v>0</v>
      </c>
      <c r="P38" s="195">
        <v>26.25</v>
      </c>
      <c r="Q38" s="195">
        <v>2.96</v>
      </c>
      <c r="R38" s="195">
        <v>9.9600000000000009</v>
      </c>
      <c r="S38" s="195">
        <v>7.83</v>
      </c>
      <c r="T38" s="195">
        <v>0</v>
      </c>
      <c r="U38" s="195">
        <v>24.85</v>
      </c>
      <c r="V38" s="195">
        <v>6.15</v>
      </c>
      <c r="W38" s="195">
        <v>13.41</v>
      </c>
      <c r="X38" s="195">
        <v>29.17</v>
      </c>
      <c r="Y38" s="195">
        <v>0</v>
      </c>
      <c r="Z38">
        <v>0</v>
      </c>
      <c r="AA38" s="195">
        <v>11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0</v>
      </c>
      <c r="AH38" s="195">
        <v>0</v>
      </c>
      <c r="AI38" s="195">
        <v>69.61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68.28</v>
      </c>
      <c r="AQ38" s="195">
        <v>22.75</v>
      </c>
      <c r="AR38" s="195">
        <v>22.7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4.5199999999999996</v>
      </c>
      <c r="L39" s="195">
        <v>559.29999999999995</v>
      </c>
      <c r="M39" s="195">
        <v>27.29</v>
      </c>
      <c r="N39" s="195">
        <v>27.29</v>
      </c>
      <c r="O39" s="195">
        <v>0</v>
      </c>
      <c r="P39" s="195">
        <v>26.25</v>
      </c>
      <c r="Q39" s="195">
        <v>2.96</v>
      </c>
      <c r="R39" s="195">
        <v>9.9600000000000009</v>
      </c>
      <c r="S39" s="195">
        <v>7.83</v>
      </c>
      <c r="T39" s="195">
        <v>0</v>
      </c>
      <c r="U39" s="195">
        <v>24.85</v>
      </c>
      <c r="V39" s="195">
        <v>6.15</v>
      </c>
      <c r="W39" s="195">
        <v>13.41</v>
      </c>
      <c r="X39" s="195">
        <v>29.17</v>
      </c>
      <c r="Y39" s="195">
        <v>0</v>
      </c>
      <c r="Z39">
        <v>0</v>
      </c>
      <c r="AA39" s="195">
        <v>11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0</v>
      </c>
      <c r="AH39" s="195">
        <v>0</v>
      </c>
      <c r="AI39" s="195">
        <v>69.61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68.28</v>
      </c>
      <c r="AQ39" s="195">
        <v>22.75</v>
      </c>
      <c r="AR39" s="195">
        <v>23.2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4.5199999999999996</v>
      </c>
      <c r="L40" s="195">
        <v>559.29999999999995</v>
      </c>
      <c r="M40" s="195">
        <v>27.29</v>
      </c>
      <c r="N40" s="195">
        <v>27.29</v>
      </c>
      <c r="O40" s="195">
        <v>0</v>
      </c>
      <c r="P40" s="195">
        <v>26.25</v>
      </c>
      <c r="Q40" s="195">
        <v>2.96</v>
      </c>
      <c r="R40" s="195">
        <v>9.9600000000000009</v>
      </c>
      <c r="S40" s="195">
        <v>7.83</v>
      </c>
      <c r="T40" s="195">
        <v>0</v>
      </c>
      <c r="U40" s="195">
        <v>24.85</v>
      </c>
      <c r="V40" s="195">
        <v>6.15</v>
      </c>
      <c r="W40" s="195">
        <v>13.41</v>
      </c>
      <c r="X40" s="195">
        <v>29.17</v>
      </c>
      <c r="Y40" s="195">
        <v>0</v>
      </c>
      <c r="Z40">
        <v>0</v>
      </c>
      <c r="AA40" s="195">
        <v>11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>
        <v>0</v>
      </c>
      <c r="AI40" s="195">
        <v>69.61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68.28</v>
      </c>
      <c r="AQ40" s="195">
        <v>22.75</v>
      </c>
      <c r="AR40" s="195">
        <v>23.2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4.5199999999999996</v>
      </c>
      <c r="L41" s="195">
        <v>559.29999999999995</v>
      </c>
      <c r="M41" s="195">
        <v>27.29</v>
      </c>
      <c r="N41" s="195">
        <v>27.29</v>
      </c>
      <c r="O41" s="195">
        <v>0</v>
      </c>
      <c r="P41" s="195">
        <v>26.25</v>
      </c>
      <c r="Q41" s="195">
        <v>2.96</v>
      </c>
      <c r="R41" s="195">
        <v>9.9600000000000009</v>
      </c>
      <c r="S41" s="195">
        <v>7.83</v>
      </c>
      <c r="T41" s="195">
        <v>0</v>
      </c>
      <c r="U41" s="195">
        <v>24.85</v>
      </c>
      <c r="V41" s="195">
        <v>6.15</v>
      </c>
      <c r="W41" s="195">
        <v>13.41</v>
      </c>
      <c r="X41" s="195">
        <v>29.17</v>
      </c>
      <c r="Y41" s="195">
        <v>0</v>
      </c>
      <c r="Z41">
        <v>0</v>
      </c>
      <c r="AA41" s="195">
        <v>11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0</v>
      </c>
      <c r="AH41" s="195">
        <v>0</v>
      </c>
      <c r="AI41" s="195">
        <v>69.61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68.28</v>
      </c>
      <c r="AQ41" s="195">
        <v>22.75</v>
      </c>
      <c r="AR41" s="195">
        <v>23.2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4.5199999999999996</v>
      </c>
      <c r="L42" s="195">
        <v>483.41</v>
      </c>
      <c r="M42" s="195">
        <v>27.29</v>
      </c>
      <c r="N42" s="195">
        <v>27.29</v>
      </c>
      <c r="O42" s="195">
        <v>0</v>
      </c>
      <c r="P42" s="195">
        <v>26.25</v>
      </c>
      <c r="Q42" s="195">
        <v>0</v>
      </c>
      <c r="R42" s="195">
        <v>9.9600000000000009</v>
      </c>
      <c r="S42" s="195">
        <v>3.87</v>
      </c>
      <c r="T42" s="195">
        <v>0</v>
      </c>
      <c r="U42" s="195">
        <v>24.85</v>
      </c>
      <c r="V42" s="195">
        <v>6.15</v>
      </c>
      <c r="W42" s="195">
        <v>13.41</v>
      </c>
      <c r="X42" s="195">
        <v>29.17</v>
      </c>
      <c r="Y42" s="195">
        <v>0</v>
      </c>
      <c r="Z42">
        <v>0</v>
      </c>
      <c r="AA42" s="195">
        <v>11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0</v>
      </c>
      <c r="AH42" s="195">
        <v>0</v>
      </c>
      <c r="AI42" s="195">
        <v>58.71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68.28</v>
      </c>
      <c r="AQ42" s="195">
        <v>22.75</v>
      </c>
      <c r="AR42" s="195">
        <v>23.2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4.5199999999999996</v>
      </c>
      <c r="L43" s="195">
        <v>386.72</v>
      </c>
      <c r="M43" s="195">
        <v>27.29</v>
      </c>
      <c r="N43" s="195">
        <v>27.29</v>
      </c>
      <c r="O43" s="195">
        <v>0</v>
      </c>
      <c r="P43" s="195">
        <v>26.25</v>
      </c>
      <c r="Q43" s="195">
        <v>0</v>
      </c>
      <c r="R43" s="195">
        <v>9.9600000000000009</v>
      </c>
      <c r="S43" s="195">
        <v>3.87</v>
      </c>
      <c r="T43" s="195">
        <v>0</v>
      </c>
      <c r="U43" s="195">
        <v>24.85</v>
      </c>
      <c r="V43" s="195">
        <v>6.15</v>
      </c>
      <c r="W43" s="195">
        <v>13.41</v>
      </c>
      <c r="X43" s="195">
        <v>29.17</v>
      </c>
      <c r="Y43" s="195">
        <v>0</v>
      </c>
      <c r="Z43">
        <v>0</v>
      </c>
      <c r="AA43" s="195">
        <v>11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0</v>
      </c>
      <c r="AH43" s="195">
        <v>0</v>
      </c>
      <c r="AI43" s="195">
        <v>58.71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68.28</v>
      </c>
      <c r="AQ43" s="195">
        <v>22.75</v>
      </c>
      <c r="AR43" s="195">
        <v>23.2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4.5199999999999996</v>
      </c>
      <c r="L44" s="195">
        <v>328.71</v>
      </c>
      <c r="M44" s="195">
        <v>27.29</v>
      </c>
      <c r="N44" s="195">
        <v>27.29</v>
      </c>
      <c r="O44" s="195">
        <v>0</v>
      </c>
      <c r="P44" s="195">
        <v>26.25</v>
      </c>
      <c r="Q44" s="195">
        <v>0</v>
      </c>
      <c r="R44" s="195">
        <v>9.9600000000000009</v>
      </c>
      <c r="S44" s="195">
        <v>3.87</v>
      </c>
      <c r="T44" s="195">
        <v>0</v>
      </c>
      <c r="U44" s="195">
        <v>24.85</v>
      </c>
      <c r="V44" s="195">
        <v>6.15</v>
      </c>
      <c r="W44" s="195">
        <v>13.41</v>
      </c>
      <c r="X44" s="195">
        <v>29.17</v>
      </c>
      <c r="Y44" s="195">
        <v>0</v>
      </c>
      <c r="Z44">
        <v>0</v>
      </c>
      <c r="AA44" s="195">
        <v>11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0</v>
      </c>
      <c r="AH44" s="195">
        <v>0</v>
      </c>
      <c r="AI44" s="195">
        <v>58.71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68.28</v>
      </c>
      <c r="AQ44" s="195">
        <v>22.75</v>
      </c>
      <c r="AR44" s="195">
        <v>23.2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4.5199999999999996</v>
      </c>
      <c r="L45" s="195">
        <v>328.71</v>
      </c>
      <c r="M45" s="195">
        <v>27.29</v>
      </c>
      <c r="N45" s="195">
        <v>27.29</v>
      </c>
      <c r="O45" s="195">
        <v>0</v>
      </c>
      <c r="P45" s="195">
        <v>26.25</v>
      </c>
      <c r="Q45" s="195">
        <v>0</v>
      </c>
      <c r="R45" s="195">
        <v>9.9600000000000009</v>
      </c>
      <c r="S45" s="195">
        <v>3.87</v>
      </c>
      <c r="T45" s="195">
        <v>0</v>
      </c>
      <c r="U45" s="195">
        <v>24.85</v>
      </c>
      <c r="V45" s="195">
        <v>6.15</v>
      </c>
      <c r="W45" s="195">
        <v>13.41</v>
      </c>
      <c r="X45" s="195">
        <v>29.17</v>
      </c>
      <c r="Y45" s="195">
        <v>0</v>
      </c>
      <c r="Z45">
        <v>0</v>
      </c>
      <c r="AA45" s="195">
        <v>11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0</v>
      </c>
      <c r="AH45" s="195">
        <v>0</v>
      </c>
      <c r="AI45" s="195">
        <v>58.71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68.28</v>
      </c>
      <c r="AQ45" s="195">
        <v>22.75</v>
      </c>
      <c r="AR45" s="195">
        <v>23.2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4.5199999999999996</v>
      </c>
      <c r="L46" s="195">
        <v>348.04</v>
      </c>
      <c r="M46" s="195">
        <v>27.29</v>
      </c>
      <c r="N46" s="195">
        <v>27.29</v>
      </c>
      <c r="O46" s="195">
        <v>0</v>
      </c>
      <c r="P46" s="195">
        <v>26.25</v>
      </c>
      <c r="Q46" s="195">
        <v>0</v>
      </c>
      <c r="R46" s="195">
        <v>9.9600000000000009</v>
      </c>
      <c r="S46" s="195">
        <v>3.87</v>
      </c>
      <c r="T46" s="195">
        <v>0</v>
      </c>
      <c r="U46" s="195">
        <v>24.85</v>
      </c>
      <c r="V46" s="195">
        <v>6.15</v>
      </c>
      <c r="W46" s="195">
        <v>13.41</v>
      </c>
      <c r="X46" s="195">
        <v>29.17</v>
      </c>
      <c r="Y46" s="195">
        <v>0</v>
      </c>
      <c r="Z46">
        <v>0</v>
      </c>
      <c r="AA46" s="195">
        <v>11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0</v>
      </c>
      <c r="AH46" s="195">
        <v>0</v>
      </c>
      <c r="AI46" s="195">
        <v>58.71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68.28</v>
      </c>
      <c r="AQ46" s="195">
        <v>22.75</v>
      </c>
      <c r="AR46" s="195">
        <v>23.2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4.5199999999999996</v>
      </c>
      <c r="L47" s="195">
        <v>348.04</v>
      </c>
      <c r="M47" s="195">
        <v>27.29</v>
      </c>
      <c r="N47" s="195">
        <v>27.29</v>
      </c>
      <c r="O47" s="195">
        <v>0</v>
      </c>
      <c r="P47" s="195">
        <v>26.25</v>
      </c>
      <c r="Q47" s="195">
        <v>0</v>
      </c>
      <c r="R47" s="195">
        <v>9.9600000000000009</v>
      </c>
      <c r="S47" s="195">
        <v>3.87</v>
      </c>
      <c r="T47" s="195">
        <v>0</v>
      </c>
      <c r="U47" s="195">
        <v>24.85</v>
      </c>
      <c r="V47" s="195">
        <v>6.15</v>
      </c>
      <c r="W47" s="195">
        <v>13.41</v>
      </c>
      <c r="X47" s="195">
        <v>29.17</v>
      </c>
      <c r="Y47" s="195">
        <v>0</v>
      </c>
      <c r="Z47">
        <v>0</v>
      </c>
      <c r="AA47" s="195">
        <v>11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0</v>
      </c>
      <c r="AH47" s="195">
        <v>0</v>
      </c>
      <c r="AI47" s="195">
        <v>57.48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68.28</v>
      </c>
      <c r="AQ47" s="195">
        <v>22.75</v>
      </c>
      <c r="AR47" s="195">
        <v>23.2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4.5199999999999996</v>
      </c>
      <c r="L48" s="195">
        <v>348.04</v>
      </c>
      <c r="M48" s="195">
        <v>27.29</v>
      </c>
      <c r="N48" s="195">
        <v>27.29</v>
      </c>
      <c r="O48" s="195">
        <v>0</v>
      </c>
      <c r="P48" s="195">
        <v>26.25</v>
      </c>
      <c r="Q48" s="195">
        <v>0</v>
      </c>
      <c r="R48" s="195">
        <v>9.9600000000000009</v>
      </c>
      <c r="S48" s="195">
        <v>3.87</v>
      </c>
      <c r="T48" s="195">
        <v>0</v>
      </c>
      <c r="U48" s="195">
        <v>24.85</v>
      </c>
      <c r="V48" s="195">
        <v>6.15</v>
      </c>
      <c r="W48" s="195">
        <v>13.41</v>
      </c>
      <c r="X48" s="195">
        <v>29.17</v>
      </c>
      <c r="Y48" s="195">
        <v>0</v>
      </c>
      <c r="Z48">
        <v>0</v>
      </c>
      <c r="AA48" s="195">
        <v>11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0</v>
      </c>
      <c r="AH48" s="195">
        <v>0</v>
      </c>
      <c r="AI48" s="195">
        <v>57.48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68.28</v>
      </c>
      <c r="AQ48" s="195">
        <v>22.75</v>
      </c>
      <c r="AR48" s="195">
        <v>23.2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4.5199999999999996</v>
      </c>
      <c r="L49" s="195">
        <v>348.04</v>
      </c>
      <c r="M49" s="195">
        <v>27.29</v>
      </c>
      <c r="N49" s="195">
        <v>27.29</v>
      </c>
      <c r="O49" s="195">
        <v>0</v>
      </c>
      <c r="P49" s="195">
        <v>26.25</v>
      </c>
      <c r="Q49" s="195">
        <v>0</v>
      </c>
      <c r="R49" s="195">
        <v>9.9600000000000009</v>
      </c>
      <c r="S49" s="195">
        <v>3.87</v>
      </c>
      <c r="T49" s="195">
        <v>0</v>
      </c>
      <c r="U49" s="195">
        <v>24.85</v>
      </c>
      <c r="V49" s="195">
        <v>6.15</v>
      </c>
      <c r="W49" s="195">
        <v>13.41</v>
      </c>
      <c r="X49" s="195">
        <v>29.17</v>
      </c>
      <c r="Y49" s="195">
        <v>0</v>
      </c>
      <c r="Z49">
        <v>0</v>
      </c>
      <c r="AA49" s="195">
        <v>11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0</v>
      </c>
      <c r="AH49" s="195">
        <v>0</v>
      </c>
      <c r="AI49" s="195">
        <v>57.48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68.28</v>
      </c>
      <c r="AQ49" s="195">
        <v>22.75</v>
      </c>
      <c r="AR49" s="195">
        <v>23.2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4.5199999999999996</v>
      </c>
      <c r="L50" s="195">
        <v>348.04</v>
      </c>
      <c r="M50" s="195">
        <v>27.29</v>
      </c>
      <c r="N50" s="195">
        <v>27.29</v>
      </c>
      <c r="O50" s="195">
        <v>0</v>
      </c>
      <c r="P50" s="195">
        <v>26.25</v>
      </c>
      <c r="Q50" s="195">
        <v>0</v>
      </c>
      <c r="R50" s="195">
        <v>9.9600000000000009</v>
      </c>
      <c r="S50" s="195">
        <v>3.87</v>
      </c>
      <c r="T50" s="195">
        <v>0</v>
      </c>
      <c r="U50" s="195">
        <v>24.85</v>
      </c>
      <c r="V50" s="195">
        <v>6.15</v>
      </c>
      <c r="W50" s="195">
        <v>13.41</v>
      </c>
      <c r="X50" s="195">
        <v>29.17</v>
      </c>
      <c r="Y50" s="195">
        <v>0</v>
      </c>
      <c r="Z50">
        <v>0</v>
      </c>
      <c r="AA50" s="195">
        <v>11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0</v>
      </c>
      <c r="AH50" s="195">
        <v>0</v>
      </c>
      <c r="AI50" s="195">
        <v>57.48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68.28</v>
      </c>
      <c r="AQ50" s="195">
        <v>22.75</v>
      </c>
      <c r="AR50" s="195">
        <v>23.2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4.5199999999999996</v>
      </c>
      <c r="L51" s="195">
        <v>348.04</v>
      </c>
      <c r="M51" s="195">
        <v>27.29</v>
      </c>
      <c r="N51" s="195">
        <v>27.29</v>
      </c>
      <c r="O51" s="195">
        <v>0</v>
      </c>
      <c r="P51" s="195">
        <v>26.25</v>
      </c>
      <c r="Q51" s="195">
        <v>0</v>
      </c>
      <c r="R51" s="195">
        <v>9.9600000000000009</v>
      </c>
      <c r="S51" s="195">
        <v>3.87</v>
      </c>
      <c r="T51" s="195">
        <v>0</v>
      </c>
      <c r="U51" s="195">
        <v>24.85</v>
      </c>
      <c r="V51" s="195">
        <v>6.15</v>
      </c>
      <c r="W51" s="195">
        <v>13.41</v>
      </c>
      <c r="X51" s="195">
        <v>29.17</v>
      </c>
      <c r="Y51" s="195">
        <v>0</v>
      </c>
      <c r="Z51">
        <v>0</v>
      </c>
      <c r="AA51" s="195">
        <v>11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0</v>
      </c>
      <c r="AH51" s="195">
        <v>0</v>
      </c>
      <c r="AI51" s="195">
        <v>57.48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68.28</v>
      </c>
      <c r="AQ51" s="195">
        <v>22.75</v>
      </c>
      <c r="AR51" s="195">
        <v>23.2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4.5199999999999996</v>
      </c>
      <c r="L52" s="195">
        <v>348.04</v>
      </c>
      <c r="M52" s="195">
        <v>27.29</v>
      </c>
      <c r="N52" s="195">
        <v>27.29</v>
      </c>
      <c r="O52" s="195">
        <v>0</v>
      </c>
      <c r="P52" s="195">
        <v>26.25</v>
      </c>
      <c r="Q52" s="195">
        <v>0</v>
      </c>
      <c r="R52" s="195">
        <v>9.9600000000000009</v>
      </c>
      <c r="S52" s="195">
        <v>3.87</v>
      </c>
      <c r="T52" s="195">
        <v>0</v>
      </c>
      <c r="U52" s="195">
        <v>24.85</v>
      </c>
      <c r="V52" s="195">
        <v>6.15</v>
      </c>
      <c r="W52" s="195">
        <v>13.41</v>
      </c>
      <c r="X52" s="195">
        <v>29.17</v>
      </c>
      <c r="Y52" s="195">
        <v>0</v>
      </c>
      <c r="Z52">
        <v>0</v>
      </c>
      <c r="AA52" s="195">
        <v>11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0</v>
      </c>
      <c r="AH52" s="195">
        <v>0</v>
      </c>
      <c r="AI52" s="195">
        <v>57.48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68.28</v>
      </c>
      <c r="AQ52" s="195">
        <v>22.75</v>
      </c>
      <c r="AR52" s="195">
        <v>23.2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4.5199999999999996</v>
      </c>
      <c r="L53" s="195">
        <v>328.71</v>
      </c>
      <c r="M53" s="195">
        <v>27.29</v>
      </c>
      <c r="N53" s="195">
        <v>27.29</v>
      </c>
      <c r="O53" s="195">
        <v>0</v>
      </c>
      <c r="P53" s="195">
        <v>26.25</v>
      </c>
      <c r="Q53" s="195">
        <v>0</v>
      </c>
      <c r="R53" s="195">
        <v>9.9600000000000009</v>
      </c>
      <c r="S53" s="195">
        <v>3.87</v>
      </c>
      <c r="T53" s="195">
        <v>0</v>
      </c>
      <c r="U53" s="195">
        <v>24.85</v>
      </c>
      <c r="V53" s="195">
        <v>6.15</v>
      </c>
      <c r="W53" s="195">
        <v>13.41</v>
      </c>
      <c r="X53" s="195">
        <v>29.17</v>
      </c>
      <c r="Y53" s="195">
        <v>0</v>
      </c>
      <c r="Z53">
        <v>0</v>
      </c>
      <c r="AA53" s="195">
        <v>11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0</v>
      </c>
      <c r="AH53" s="195">
        <v>0</v>
      </c>
      <c r="AI53" s="195">
        <v>57.48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68.28</v>
      </c>
      <c r="AQ53" s="195">
        <v>22.75</v>
      </c>
      <c r="AR53" s="195">
        <v>23.2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4.5199999999999996</v>
      </c>
      <c r="L54" s="195">
        <v>328.71</v>
      </c>
      <c r="M54" s="195">
        <v>27.29</v>
      </c>
      <c r="N54" s="195">
        <v>27.29</v>
      </c>
      <c r="O54" s="195">
        <v>0</v>
      </c>
      <c r="P54" s="195">
        <v>26.25</v>
      </c>
      <c r="Q54" s="195">
        <v>0</v>
      </c>
      <c r="R54" s="195">
        <v>9.9600000000000009</v>
      </c>
      <c r="S54" s="195">
        <v>3.87</v>
      </c>
      <c r="T54" s="195">
        <v>0</v>
      </c>
      <c r="U54" s="195">
        <v>24.85</v>
      </c>
      <c r="V54" s="195">
        <v>6.15</v>
      </c>
      <c r="W54" s="195">
        <v>13.41</v>
      </c>
      <c r="X54" s="195">
        <v>29.17</v>
      </c>
      <c r="Y54" s="195">
        <v>0</v>
      </c>
      <c r="Z54">
        <v>0</v>
      </c>
      <c r="AA54" s="195">
        <v>11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0</v>
      </c>
      <c r="AH54" s="195">
        <v>0</v>
      </c>
      <c r="AI54" s="195">
        <v>57.48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68.28</v>
      </c>
      <c r="AQ54" s="195">
        <v>22.75</v>
      </c>
      <c r="AR54" s="195">
        <v>23.2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307.44</v>
      </c>
      <c r="M55" s="195">
        <v>27.29</v>
      </c>
      <c r="N55" s="195">
        <v>27.29</v>
      </c>
      <c r="O55" s="195">
        <v>0</v>
      </c>
      <c r="P55" s="195">
        <v>26.25</v>
      </c>
      <c r="Q55" s="195">
        <v>0</v>
      </c>
      <c r="R55" s="195">
        <v>3.87</v>
      </c>
      <c r="S55" s="195">
        <v>4</v>
      </c>
      <c r="T55" s="195">
        <v>0</v>
      </c>
      <c r="U55" s="195">
        <v>24.85</v>
      </c>
      <c r="V55" s="195">
        <v>0</v>
      </c>
      <c r="W55" s="195">
        <v>4.2</v>
      </c>
      <c r="X55" s="195">
        <v>29.17</v>
      </c>
      <c r="Y55" s="195">
        <v>0</v>
      </c>
      <c r="Z55">
        <v>0</v>
      </c>
      <c r="AA55" s="195">
        <v>11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0</v>
      </c>
      <c r="AH55" s="195">
        <v>0</v>
      </c>
      <c r="AI55" s="195">
        <v>57.48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29</v>
      </c>
      <c r="AQ55" s="195">
        <v>22.75</v>
      </c>
      <c r="AR55" s="195">
        <v>23.2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307.44</v>
      </c>
      <c r="M56" s="195">
        <v>27.29</v>
      </c>
      <c r="N56" s="195">
        <v>27.29</v>
      </c>
      <c r="O56" s="195">
        <v>0</v>
      </c>
      <c r="P56" s="195">
        <v>26.25</v>
      </c>
      <c r="Q56" s="195">
        <v>0</v>
      </c>
      <c r="R56" s="195">
        <v>3.87</v>
      </c>
      <c r="S56" s="195">
        <v>3.87</v>
      </c>
      <c r="T56" s="195">
        <v>0</v>
      </c>
      <c r="U56" s="195">
        <v>24.85</v>
      </c>
      <c r="V56" s="195">
        <v>0</v>
      </c>
      <c r="W56" s="195">
        <v>3.87</v>
      </c>
      <c r="X56" s="195">
        <v>29.17</v>
      </c>
      <c r="Y56" s="195">
        <v>0</v>
      </c>
      <c r="Z56">
        <v>0</v>
      </c>
      <c r="AA56" s="195">
        <v>11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0</v>
      </c>
      <c r="AH56" s="195">
        <v>0</v>
      </c>
      <c r="AI56" s="195">
        <v>57.48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29</v>
      </c>
      <c r="AQ56" s="195">
        <v>22.75</v>
      </c>
      <c r="AR56" s="195">
        <v>23.2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307.44</v>
      </c>
      <c r="M57" s="195">
        <v>27.29</v>
      </c>
      <c r="N57" s="195">
        <v>27.29</v>
      </c>
      <c r="O57" s="195">
        <v>0</v>
      </c>
      <c r="P57" s="195">
        <v>26.25</v>
      </c>
      <c r="Q57" s="195">
        <v>0</v>
      </c>
      <c r="R57" s="195">
        <v>3.87</v>
      </c>
      <c r="S57" s="195">
        <v>3.87</v>
      </c>
      <c r="T57" s="195">
        <v>0</v>
      </c>
      <c r="U57" s="195">
        <v>24.85</v>
      </c>
      <c r="V57" s="195">
        <v>0</v>
      </c>
      <c r="W57" s="195">
        <v>12.04</v>
      </c>
      <c r="X57" s="195">
        <v>29.17</v>
      </c>
      <c r="Y57" s="195">
        <v>0</v>
      </c>
      <c r="Z57">
        <v>0</v>
      </c>
      <c r="AA57" s="195">
        <v>11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0</v>
      </c>
      <c r="AH57" s="195">
        <v>0</v>
      </c>
      <c r="AI57" s="195">
        <v>58.71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68.28</v>
      </c>
      <c r="AQ57" s="195">
        <v>22.75</v>
      </c>
      <c r="AR57" s="195">
        <v>23.2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307.44</v>
      </c>
      <c r="M58" s="195">
        <v>27.29</v>
      </c>
      <c r="N58" s="195">
        <v>27.29</v>
      </c>
      <c r="O58" s="195">
        <v>0</v>
      </c>
      <c r="P58" s="195">
        <v>26.25</v>
      </c>
      <c r="Q58" s="195">
        <v>0</v>
      </c>
      <c r="R58" s="195">
        <v>3.87</v>
      </c>
      <c r="S58" s="195">
        <v>3.87</v>
      </c>
      <c r="T58" s="195">
        <v>0</v>
      </c>
      <c r="U58" s="195">
        <v>24.85</v>
      </c>
      <c r="V58" s="195">
        <v>0</v>
      </c>
      <c r="W58" s="195">
        <v>13.41</v>
      </c>
      <c r="X58" s="195">
        <v>29.17</v>
      </c>
      <c r="Y58" s="195">
        <v>0</v>
      </c>
      <c r="Z58">
        <v>0</v>
      </c>
      <c r="AA58" s="195">
        <v>11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0</v>
      </c>
      <c r="AH58" s="195">
        <v>0</v>
      </c>
      <c r="AI58" s="195">
        <v>58.71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68.28</v>
      </c>
      <c r="AQ58" s="195">
        <v>22.75</v>
      </c>
      <c r="AR58" s="195">
        <v>23.2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307.44</v>
      </c>
      <c r="M59" s="195">
        <v>27.29</v>
      </c>
      <c r="N59" s="195">
        <v>27.29</v>
      </c>
      <c r="O59" s="195">
        <v>0</v>
      </c>
      <c r="P59" s="195">
        <v>26.25</v>
      </c>
      <c r="Q59" s="195">
        <v>0</v>
      </c>
      <c r="R59" s="195">
        <v>3.87</v>
      </c>
      <c r="S59" s="195">
        <v>3.87</v>
      </c>
      <c r="T59" s="195">
        <v>0</v>
      </c>
      <c r="U59" s="195">
        <v>24.85</v>
      </c>
      <c r="V59" s="195">
        <v>6.15</v>
      </c>
      <c r="W59" s="195">
        <v>13.41</v>
      </c>
      <c r="X59" s="195">
        <v>29.17</v>
      </c>
      <c r="Y59" s="195">
        <v>0</v>
      </c>
      <c r="Z59">
        <v>0</v>
      </c>
      <c r="AA59" s="195">
        <v>11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0</v>
      </c>
      <c r="AH59" s="195">
        <v>0</v>
      </c>
      <c r="AI59" s="195">
        <v>58.71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68.28</v>
      </c>
      <c r="AQ59" s="195">
        <v>22.75</v>
      </c>
      <c r="AR59" s="195">
        <v>23.2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4.5199999999999996</v>
      </c>
      <c r="L60" s="195">
        <v>307.44</v>
      </c>
      <c r="M60" s="195">
        <v>27.29</v>
      </c>
      <c r="N60" s="195">
        <v>27.29</v>
      </c>
      <c r="O60" s="195">
        <v>0</v>
      </c>
      <c r="P60" s="195">
        <v>26.25</v>
      </c>
      <c r="Q60" s="195">
        <v>0</v>
      </c>
      <c r="R60" s="195">
        <v>9.94</v>
      </c>
      <c r="S60" s="195">
        <v>3.87</v>
      </c>
      <c r="T60" s="195">
        <v>0</v>
      </c>
      <c r="U60" s="195">
        <v>24.85</v>
      </c>
      <c r="V60" s="195">
        <v>6.15</v>
      </c>
      <c r="W60" s="195">
        <v>13.41</v>
      </c>
      <c r="X60" s="195">
        <v>29.17</v>
      </c>
      <c r="Y60" s="195">
        <v>0</v>
      </c>
      <c r="Z60">
        <v>0</v>
      </c>
      <c r="AA60" s="195">
        <v>11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0</v>
      </c>
      <c r="AH60" s="195">
        <v>0</v>
      </c>
      <c r="AI60" s="195">
        <v>58.71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68.28</v>
      </c>
      <c r="AQ60" s="195">
        <v>22.75</v>
      </c>
      <c r="AR60" s="195">
        <v>23.2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4.5199999999999996</v>
      </c>
      <c r="L61" s="195">
        <v>338.38</v>
      </c>
      <c r="M61" s="195">
        <v>27.29</v>
      </c>
      <c r="N61" s="195">
        <v>27.29</v>
      </c>
      <c r="O61" s="195">
        <v>0</v>
      </c>
      <c r="P61" s="195">
        <v>26.25</v>
      </c>
      <c r="Q61" s="195">
        <v>0</v>
      </c>
      <c r="R61" s="195">
        <v>9.9600000000000009</v>
      </c>
      <c r="S61" s="195">
        <v>2.72</v>
      </c>
      <c r="T61" s="195">
        <v>0</v>
      </c>
      <c r="U61" s="195">
        <v>24.85</v>
      </c>
      <c r="V61" s="195">
        <v>6.15</v>
      </c>
      <c r="W61" s="195">
        <v>13.41</v>
      </c>
      <c r="X61" s="195">
        <v>29.17</v>
      </c>
      <c r="Y61" s="195">
        <v>0</v>
      </c>
      <c r="Z61">
        <v>0</v>
      </c>
      <c r="AA61" s="195">
        <v>11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58.71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68.28</v>
      </c>
      <c r="AQ61" s="195">
        <v>22.75</v>
      </c>
      <c r="AR61" s="195">
        <v>23.2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4.5199999999999996</v>
      </c>
      <c r="L62" s="195">
        <v>357.71</v>
      </c>
      <c r="M62" s="195">
        <v>27.29</v>
      </c>
      <c r="N62" s="195">
        <v>27.29</v>
      </c>
      <c r="O62" s="195">
        <v>0</v>
      </c>
      <c r="P62" s="195">
        <v>26.25</v>
      </c>
      <c r="Q62" s="195">
        <v>0</v>
      </c>
      <c r="R62" s="195">
        <v>9.9600000000000009</v>
      </c>
      <c r="S62" s="195">
        <v>3.15</v>
      </c>
      <c r="T62" s="195">
        <v>0</v>
      </c>
      <c r="U62" s="195">
        <v>24.85</v>
      </c>
      <c r="V62" s="195">
        <v>6.15</v>
      </c>
      <c r="W62" s="195">
        <v>13.41</v>
      </c>
      <c r="X62" s="195">
        <v>29.17</v>
      </c>
      <c r="Y62" s="195">
        <v>0</v>
      </c>
      <c r="Z62">
        <v>0</v>
      </c>
      <c r="AA62" s="195">
        <v>11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0</v>
      </c>
      <c r="AH62" s="195">
        <v>0</v>
      </c>
      <c r="AI62" s="195">
        <v>58.71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68.28</v>
      </c>
      <c r="AQ62" s="195">
        <v>22.75</v>
      </c>
      <c r="AR62" s="195">
        <v>23.2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4.5199999999999996</v>
      </c>
      <c r="L63" s="195">
        <v>357.71</v>
      </c>
      <c r="M63" s="195">
        <v>27.29</v>
      </c>
      <c r="N63" s="195">
        <v>27.29</v>
      </c>
      <c r="O63" s="195">
        <v>0</v>
      </c>
      <c r="P63" s="195">
        <v>26.25</v>
      </c>
      <c r="Q63" s="195">
        <v>0</v>
      </c>
      <c r="R63" s="195">
        <v>9.9600000000000009</v>
      </c>
      <c r="S63" s="195">
        <v>3.87</v>
      </c>
      <c r="T63" s="195">
        <v>0</v>
      </c>
      <c r="U63" s="195">
        <v>24.85</v>
      </c>
      <c r="V63" s="195">
        <v>6.15</v>
      </c>
      <c r="W63" s="195">
        <v>13.41</v>
      </c>
      <c r="X63" s="195">
        <v>29.17</v>
      </c>
      <c r="Y63" s="195">
        <v>0</v>
      </c>
      <c r="Z63">
        <v>0</v>
      </c>
      <c r="AA63" s="195">
        <v>11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0</v>
      </c>
      <c r="AH63" s="195">
        <v>0</v>
      </c>
      <c r="AI63" s="195">
        <v>58.71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68.28</v>
      </c>
      <c r="AQ63" s="195">
        <v>22.75</v>
      </c>
      <c r="AR63" s="195">
        <v>23.7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4.5199999999999996</v>
      </c>
      <c r="L64" s="195">
        <v>386.72</v>
      </c>
      <c r="M64" s="195">
        <v>27.29</v>
      </c>
      <c r="N64" s="195">
        <v>27.29</v>
      </c>
      <c r="O64" s="195">
        <v>0</v>
      </c>
      <c r="P64" s="195">
        <v>26.25</v>
      </c>
      <c r="Q64" s="195">
        <v>0</v>
      </c>
      <c r="R64" s="195">
        <v>9.9600000000000009</v>
      </c>
      <c r="S64" s="195">
        <v>3.87</v>
      </c>
      <c r="T64" s="195">
        <v>0</v>
      </c>
      <c r="U64" s="195">
        <v>24.85</v>
      </c>
      <c r="V64" s="195">
        <v>6.15</v>
      </c>
      <c r="W64" s="195">
        <v>13.41</v>
      </c>
      <c r="X64" s="195">
        <v>29.17</v>
      </c>
      <c r="Y64" s="195">
        <v>0</v>
      </c>
      <c r="Z64">
        <v>0</v>
      </c>
      <c r="AA64" s="195">
        <v>11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0</v>
      </c>
      <c r="AH64" s="195">
        <v>0</v>
      </c>
      <c r="AI64" s="195">
        <v>58.71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68.28</v>
      </c>
      <c r="AQ64" s="195">
        <v>22.75</v>
      </c>
      <c r="AR64" s="195">
        <v>23.7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4.5199999999999996</v>
      </c>
      <c r="L65" s="195">
        <v>460.07</v>
      </c>
      <c r="M65" s="195">
        <v>27.29</v>
      </c>
      <c r="N65" s="195">
        <v>27.29</v>
      </c>
      <c r="O65" s="195">
        <v>0</v>
      </c>
      <c r="P65" s="195">
        <v>26.25</v>
      </c>
      <c r="Q65" s="195">
        <v>0</v>
      </c>
      <c r="R65" s="195">
        <v>9.9600000000000009</v>
      </c>
      <c r="S65" s="195">
        <v>3.87</v>
      </c>
      <c r="T65" s="195">
        <v>0</v>
      </c>
      <c r="U65" s="195">
        <v>24.85</v>
      </c>
      <c r="V65" s="195">
        <v>6.15</v>
      </c>
      <c r="W65" s="195">
        <v>13.41</v>
      </c>
      <c r="X65" s="195">
        <v>29.17</v>
      </c>
      <c r="Y65" s="195">
        <v>0</v>
      </c>
      <c r="Z65">
        <v>0</v>
      </c>
      <c r="AA65" s="195">
        <v>11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0</v>
      </c>
      <c r="AH65" s="195">
        <v>0</v>
      </c>
      <c r="AI65" s="195">
        <v>57.48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69.95</v>
      </c>
      <c r="AQ65" s="195">
        <v>22.75</v>
      </c>
      <c r="AR65" s="195">
        <v>23.7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4.5199999999999996</v>
      </c>
      <c r="L66" s="195">
        <v>558.39</v>
      </c>
      <c r="M66" s="195">
        <v>27.29</v>
      </c>
      <c r="N66" s="195">
        <v>27.29</v>
      </c>
      <c r="O66" s="195">
        <v>0</v>
      </c>
      <c r="P66" s="195">
        <v>26.25</v>
      </c>
      <c r="Q66" s="195">
        <v>2.96</v>
      </c>
      <c r="R66" s="195">
        <v>9.9600000000000009</v>
      </c>
      <c r="S66" s="195">
        <v>7.83</v>
      </c>
      <c r="T66" s="195">
        <v>0</v>
      </c>
      <c r="U66" s="195">
        <v>24.85</v>
      </c>
      <c r="V66" s="195">
        <v>6.15</v>
      </c>
      <c r="W66" s="195">
        <v>13.41</v>
      </c>
      <c r="X66" s="195">
        <v>29.17</v>
      </c>
      <c r="Y66" s="195">
        <v>0</v>
      </c>
      <c r="Z66">
        <v>0</v>
      </c>
      <c r="AA66" s="195">
        <v>11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0</v>
      </c>
      <c r="AH66" s="195">
        <v>0</v>
      </c>
      <c r="AI66" s="195">
        <v>69.61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69.95</v>
      </c>
      <c r="AQ66" s="195">
        <v>22.75</v>
      </c>
      <c r="AR66" s="195">
        <v>23.7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4.5199999999999996</v>
      </c>
      <c r="L67" s="195">
        <v>559.29999999999995</v>
      </c>
      <c r="M67" s="195">
        <v>27.29</v>
      </c>
      <c r="N67" s="195">
        <v>27.29</v>
      </c>
      <c r="O67" s="195">
        <v>0</v>
      </c>
      <c r="P67" s="195">
        <v>26.25</v>
      </c>
      <c r="Q67" s="195">
        <v>2.96</v>
      </c>
      <c r="R67" s="195">
        <v>9.9600000000000009</v>
      </c>
      <c r="S67" s="195">
        <v>7.83</v>
      </c>
      <c r="T67" s="195">
        <v>0</v>
      </c>
      <c r="U67" s="195">
        <v>24.85</v>
      </c>
      <c r="V67" s="195">
        <v>6.15</v>
      </c>
      <c r="W67" s="195">
        <v>13.41</v>
      </c>
      <c r="X67" s="195">
        <v>29.17</v>
      </c>
      <c r="Y67" s="195">
        <v>0</v>
      </c>
      <c r="Z67">
        <v>0</v>
      </c>
      <c r="AA67" s="195">
        <v>11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0</v>
      </c>
      <c r="AH67" s="195">
        <v>0</v>
      </c>
      <c r="AI67" s="195">
        <v>69.61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69.95</v>
      </c>
      <c r="AQ67" s="195">
        <v>22.75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4.5199999999999996</v>
      </c>
      <c r="L68" s="195">
        <v>559.29999999999995</v>
      </c>
      <c r="M68" s="195">
        <v>27.29</v>
      </c>
      <c r="N68" s="195">
        <v>27.29</v>
      </c>
      <c r="O68" s="195">
        <v>0</v>
      </c>
      <c r="P68" s="195">
        <v>26.25</v>
      </c>
      <c r="Q68" s="195">
        <v>2.96</v>
      </c>
      <c r="R68" s="195">
        <v>9.9600000000000009</v>
      </c>
      <c r="S68" s="195">
        <v>7.83</v>
      </c>
      <c r="T68" s="195">
        <v>0</v>
      </c>
      <c r="U68" s="195">
        <v>24.85</v>
      </c>
      <c r="V68" s="195">
        <v>6.15</v>
      </c>
      <c r="W68" s="195">
        <v>13.41</v>
      </c>
      <c r="X68" s="195">
        <v>29.17</v>
      </c>
      <c r="Y68" s="195">
        <v>0</v>
      </c>
      <c r="Z68">
        <v>0</v>
      </c>
      <c r="AA68" s="195">
        <v>11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0</v>
      </c>
      <c r="AH68" s="195">
        <v>0</v>
      </c>
      <c r="AI68" s="195">
        <v>69.61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69.95</v>
      </c>
      <c r="AQ68" s="195">
        <v>22.75</v>
      </c>
      <c r="AR68" s="195">
        <v>24.2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4.5199999999999996</v>
      </c>
      <c r="L69" s="195">
        <v>559.29999999999995</v>
      </c>
      <c r="M69" s="195">
        <v>13.35</v>
      </c>
      <c r="N69" s="195">
        <v>27.29</v>
      </c>
      <c r="O69" s="195">
        <v>0</v>
      </c>
      <c r="P69" s="195">
        <v>26.25</v>
      </c>
      <c r="Q69" s="195">
        <v>2.96</v>
      </c>
      <c r="R69" s="195">
        <v>9.9600000000000009</v>
      </c>
      <c r="S69" s="195">
        <v>7.83</v>
      </c>
      <c r="T69" s="195">
        <v>0</v>
      </c>
      <c r="U69" s="195">
        <v>24.85</v>
      </c>
      <c r="V69" s="195">
        <v>6.15</v>
      </c>
      <c r="W69" s="195">
        <v>13.41</v>
      </c>
      <c r="X69" s="195">
        <v>29.17</v>
      </c>
      <c r="Y69" s="195">
        <v>0</v>
      </c>
      <c r="Z69">
        <v>0</v>
      </c>
      <c r="AA69" s="195">
        <v>11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</v>
      </c>
      <c r="AH69" s="195">
        <v>0</v>
      </c>
      <c r="AI69" s="195">
        <v>68.11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69.95</v>
      </c>
      <c r="AQ69" s="195">
        <v>22.75</v>
      </c>
      <c r="AR69" s="195">
        <v>22.07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4.5199999999999996</v>
      </c>
      <c r="L70" s="195">
        <v>559.29999999999995</v>
      </c>
      <c r="M70" s="195">
        <v>13.35</v>
      </c>
      <c r="N70" s="195">
        <v>27.29</v>
      </c>
      <c r="O70" s="195">
        <v>0</v>
      </c>
      <c r="P70" s="195">
        <v>26.25</v>
      </c>
      <c r="Q70" s="195">
        <v>2.96</v>
      </c>
      <c r="R70" s="195">
        <v>9.9600000000000009</v>
      </c>
      <c r="S70" s="195">
        <v>7.83</v>
      </c>
      <c r="T70" s="195">
        <v>0</v>
      </c>
      <c r="U70" s="195">
        <v>24.85</v>
      </c>
      <c r="V70" s="195">
        <v>6.15</v>
      </c>
      <c r="W70" s="195">
        <v>13.41</v>
      </c>
      <c r="X70" s="195">
        <v>29.17</v>
      </c>
      <c r="Y70" s="195">
        <v>0</v>
      </c>
      <c r="Z70">
        <v>0</v>
      </c>
      <c r="AA70" s="195">
        <v>11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67.430000000000007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69.95</v>
      </c>
      <c r="AQ70" s="195">
        <v>22.75</v>
      </c>
      <c r="AR70" s="195">
        <v>13.98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4.5199999999999996</v>
      </c>
      <c r="L71" s="195">
        <v>559.29999999999995</v>
      </c>
      <c r="M71" s="195">
        <v>13.35</v>
      </c>
      <c r="N71" s="195">
        <v>27.29</v>
      </c>
      <c r="O71" s="195">
        <v>0</v>
      </c>
      <c r="P71" s="195">
        <v>26.25</v>
      </c>
      <c r="Q71" s="195">
        <v>2.96</v>
      </c>
      <c r="R71" s="195">
        <v>9.9600000000000009</v>
      </c>
      <c r="S71" s="195">
        <v>7.83</v>
      </c>
      <c r="T71" s="195">
        <v>0</v>
      </c>
      <c r="U71" s="195">
        <v>24.85</v>
      </c>
      <c r="V71" s="195">
        <v>6.15</v>
      </c>
      <c r="W71" s="195">
        <v>13.41</v>
      </c>
      <c r="X71" s="195">
        <v>29.17</v>
      </c>
      <c r="Y71" s="195">
        <v>0</v>
      </c>
      <c r="Z71">
        <v>0</v>
      </c>
      <c r="AA71" s="195">
        <v>11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0</v>
      </c>
      <c r="AH71" s="195">
        <v>0</v>
      </c>
      <c r="AI71" s="195">
        <v>67.430000000000007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69.95</v>
      </c>
      <c r="AQ71" s="195">
        <v>22.75</v>
      </c>
      <c r="AR71" s="195">
        <v>4.95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4.5199999999999996</v>
      </c>
      <c r="L72" s="195">
        <v>559.29999999999995</v>
      </c>
      <c r="M72" s="195">
        <v>13.35</v>
      </c>
      <c r="N72" s="195">
        <v>27.29</v>
      </c>
      <c r="O72" s="195">
        <v>0</v>
      </c>
      <c r="P72" s="195">
        <v>26.25</v>
      </c>
      <c r="Q72" s="195">
        <v>2.96</v>
      </c>
      <c r="R72" s="195">
        <v>9.9600000000000009</v>
      </c>
      <c r="S72" s="195">
        <v>7.83</v>
      </c>
      <c r="T72" s="195">
        <v>0</v>
      </c>
      <c r="U72" s="195">
        <v>24.85</v>
      </c>
      <c r="V72" s="195">
        <v>6.15</v>
      </c>
      <c r="W72" s="195">
        <v>13.41</v>
      </c>
      <c r="X72" s="195">
        <v>29.17</v>
      </c>
      <c r="Y72" s="195">
        <v>0</v>
      </c>
      <c r="Z72">
        <v>0</v>
      </c>
      <c r="AA72" s="195">
        <v>11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0</v>
      </c>
      <c r="AH72" s="195">
        <v>0</v>
      </c>
      <c r="AI72" s="195">
        <v>67.430000000000007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69.95</v>
      </c>
      <c r="AQ72" s="195">
        <v>22.75</v>
      </c>
      <c r="AR72" s="195">
        <v>2.29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4.5199999999999996</v>
      </c>
      <c r="L73" s="195">
        <v>559.29999999999995</v>
      </c>
      <c r="M73" s="195">
        <v>13.35</v>
      </c>
      <c r="N73" s="195">
        <v>27.29</v>
      </c>
      <c r="O73" s="195">
        <v>0</v>
      </c>
      <c r="P73" s="195">
        <v>26.25</v>
      </c>
      <c r="Q73" s="195">
        <v>2.96</v>
      </c>
      <c r="R73" s="195">
        <v>9.9600000000000009</v>
      </c>
      <c r="S73" s="195">
        <v>7.83</v>
      </c>
      <c r="T73" s="195">
        <v>0</v>
      </c>
      <c r="U73" s="195">
        <v>24.85</v>
      </c>
      <c r="V73" s="195">
        <v>6.15</v>
      </c>
      <c r="W73" s="195">
        <v>13.41</v>
      </c>
      <c r="X73" s="195">
        <v>29.17</v>
      </c>
      <c r="Y73" s="195">
        <v>0</v>
      </c>
      <c r="Z73">
        <v>0</v>
      </c>
      <c r="AA73" s="195">
        <v>11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0</v>
      </c>
      <c r="AH73" s="195">
        <v>0</v>
      </c>
      <c r="AI73" s="195">
        <v>67.430000000000007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69.95</v>
      </c>
      <c r="AQ73" s="195">
        <v>22.75</v>
      </c>
      <c r="AR73" s="195">
        <v>0.28000000000000003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4.5199999999999996</v>
      </c>
      <c r="L74" s="195">
        <v>559.29999999999995</v>
      </c>
      <c r="M74" s="195">
        <v>13.35</v>
      </c>
      <c r="N74" s="195">
        <v>27.29</v>
      </c>
      <c r="O74" s="195">
        <v>0</v>
      </c>
      <c r="P74" s="195">
        <v>26.25</v>
      </c>
      <c r="Q74" s="195">
        <v>2.96</v>
      </c>
      <c r="R74" s="195">
        <v>9.9600000000000009</v>
      </c>
      <c r="S74" s="195">
        <v>7.83</v>
      </c>
      <c r="T74" s="195">
        <v>0</v>
      </c>
      <c r="U74" s="195">
        <v>24.85</v>
      </c>
      <c r="V74" s="195">
        <v>6.15</v>
      </c>
      <c r="W74" s="195">
        <v>13.41</v>
      </c>
      <c r="X74" s="195">
        <v>29.17</v>
      </c>
      <c r="Y74" s="195">
        <v>0</v>
      </c>
      <c r="Z74">
        <v>0</v>
      </c>
      <c r="AA74" s="195">
        <v>11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>
        <v>0</v>
      </c>
      <c r="AI74" s="195">
        <v>67.430000000000007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69.95</v>
      </c>
      <c r="AQ74" s="195">
        <v>22.75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4.5199999999999996</v>
      </c>
      <c r="L75" s="195">
        <v>559.29999999999995</v>
      </c>
      <c r="M75" s="195">
        <v>13.35</v>
      </c>
      <c r="N75" s="195">
        <v>27.29</v>
      </c>
      <c r="O75" s="195">
        <v>0</v>
      </c>
      <c r="P75" s="195">
        <v>26.25</v>
      </c>
      <c r="Q75" s="195">
        <v>2.96</v>
      </c>
      <c r="R75" s="195">
        <v>9.9600000000000009</v>
      </c>
      <c r="S75" s="195">
        <v>7.83</v>
      </c>
      <c r="T75" s="195">
        <v>0</v>
      </c>
      <c r="U75" s="195">
        <v>24.85</v>
      </c>
      <c r="V75" s="195">
        <v>6.15</v>
      </c>
      <c r="W75" s="195">
        <v>13.41</v>
      </c>
      <c r="X75" s="195">
        <v>29.17</v>
      </c>
      <c r="Y75" s="195">
        <v>0</v>
      </c>
      <c r="Z75">
        <v>0</v>
      </c>
      <c r="AA75" s="195">
        <v>11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0</v>
      </c>
      <c r="AH75" s="195">
        <v>0</v>
      </c>
      <c r="AI75" s="195">
        <v>68.52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69.95</v>
      </c>
      <c r="AQ75" s="195">
        <v>22.75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4.5199999999999996</v>
      </c>
      <c r="L76" s="195">
        <v>559.29999999999995</v>
      </c>
      <c r="M76" s="195">
        <v>13.35</v>
      </c>
      <c r="N76" s="195">
        <v>27.29</v>
      </c>
      <c r="O76" s="195">
        <v>0</v>
      </c>
      <c r="P76" s="195">
        <v>26.25</v>
      </c>
      <c r="Q76" s="195">
        <v>2.96</v>
      </c>
      <c r="R76" s="195">
        <v>9.9600000000000009</v>
      </c>
      <c r="S76" s="195">
        <v>7.83</v>
      </c>
      <c r="T76" s="195">
        <v>0</v>
      </c>
      <c r="U76" s="195">
        <v>24.85</v>
      </c>
      <c r="V76" s="195">
        <v>6.15</v>
      </c>
      <c r="W76" s="195">
        <v>13.41</v>
      </c>
      <c r="X76" s="195">
        <v>29.17</v>
      </c>
      <c r="Y76" s="195">
        <v>0</v>
      </c>
      <c r="Z76">
        <v>0</v>
      </c>
      <c r="AA76" s="195">
        <v>11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0</v>
      </c>
      <c r="AH76" s="195">
        <v>0</v>
      </c>
      <c r="AI76" s="195">
        <v>68.52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69.95</v>
      </c>
      <c r="AQ76" s="195">
        <v>22.75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4.5199999999999996</v>
      </c>
      <c r="L77" s="195">
        <v>559.29999999999995</v>
      </c>
      <c r="M77" s="195">
        <v>13.35</v>
      </c>
      <c r="N77" s="195">
        <v>27.29</v>
      </c>
      <c r="O77" s="195">
        <v>0</v>
      </c>
      <c r="P77" s="195">
        <v>26.25</v>
      </c>
      <c r="Q77" s="195">
        <v>2.96</v>
      </c>
      <c r="R77" s="195">
        <v>9.9600000000000009</v>
      </c>
      <c r="S77" s="195">
        <v>7.83</v>
      </c>
      <c r="T77" s="195">
        <v>0</v>
      </c>
      <c r="U77" s="195">
        <v>24.85</v>
      </c>
      <c r="V77" s="195">
        <v>6.15</v>
      </c>
      <c r="W77" s="195">
        <v>13.41</v>
      </c>
      <c r="X77" s="195">
        <v>29.17</v>
      </c>
      <c r="Y77" s="195">
        <v>0</v>
      </c>
      <c r="Z77">
        <v>0</v>
      </c>
      <c r="AA77" s="195">
        <v>11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>
        <v>0</v>
      </c>
      <c r="AI77" s="195">
        <v>69.61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69.95</v>
      </c>
      <c r="AQ77" s="195">
        <v>22.75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4.5199999999999996</v>
      </c>
      <c r="L78" s="195">
        <v>559.29999999999995</v>
      </c>
      <c r="M78" s="195">
        <v>13.35</v>
      </c>
      <c r="N78" s="195">
        <v>27.29</v>
      </c>
      <c r="O78" s="195">
        <v>0</v>
      </c>
      <c r="P78" s="195">
        <v>26.25</v>
      </c>
      <c r="Q78" s="195">
        <v>2.96</v>
      </c>
      <c r="R78" s="195">
        <v>9.9600000000000009</v>
      </c>
      <c r="S78" s="195">
        <v>7.83</v>
      </c>
      <c r="T78" s="195">
        <v>0</v>
      </c>
      <c r="U78" s="195">
        <v>24.85</v>
      </c>
      <c r="V78" s="195">
        <v>6.15</v>
      </c>
      <c r="W78" s="195">
        <v>13.41</v>
      </c>
      <c r="X78" s="195">
        <v>29.17</v>
      </c>
      <c r="Y78" s="195">
        <v>0</v>
      </c>
      <c r="Z78">
        <v>0</v>
      </c>
      <c r="AA78" s="195">
        <v>11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0</v>
      </c>
      <c r="AH78" s="195">
        <v>0</v>
      </c>
      <c r="AI78" s="195">
        <v>69.61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69.95</v>
      </c>
      <c r="AQ78" s="195">
        <v>22.75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4.5199999999999996</v>
      </c>
      <c r="L79" s="195">
        <v>559.29999999999995</v>
      </c>
      <c r="M79" s="195">
        <v>13.35</v>
      </c>
      <c r="N79" s="195">
        <v>27.29</v>
      </c>
      <c r="O79" s="195">
        <v>0</v>
      </c>
      <c r="P79" s="195">
        <v>26.25</v>
      </c>
      <c r="Q79" s="195">
        <v>2.96</v>
      </c>
      <c r="R79" s="195">
        <v>9.9600000000000009</v>
      </c>
      <c r="S79" s="195">
        <v>7.83</v>
      </c>
      <c r="T79" s="195">
        <v>0</v>
      </c>
      <c r="U79" s="195">
        <v>24.85</v>
      </c>
      <c r="V79" s="195">
        <v>5.77</v>
      </c>
      <c r="W79" s="195">
        <v>13.41</v>
      </c>
      <c r="X79" s="195">
        <v>29.17</v>
      </c>
      <c r="Y79" s="195">
        <v>0</v>
      </c>
      <c r="Z79">
        <v>0</v>
      </c>
      <c r="AA79" s="195">
        <v>11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0</v>
      </c>
      <c r="AH79" s="195">
        <v>0</v>
      </c>
      <c r="AI79" s="195">
        <v>69.61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75.11</v>
      </c>
      <c r="AQ79" s="195">
        <v>22.75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4.5199999999999996</v>
      </c>
      <c r="L80" s="195">
        <v>559.29999999999995</v>
      </c>
      <c r="M80" s="195">
        <v>13.35</v>
      </c>
      <c r="N80" s="195">
        <v>27.29</v>
      </c>
      <c r="O80" s="195">
        <v>0</v>
      </c>
      <c r="P80" s="195">
        <v>26.25</v>
      </c>
      <c r="Q80" s="195">
        <v>2.96</v>
      </c>
      <c r="R80" s="195">
        <v>9.9600000000000009</v>
      </c>
      <c r="S80" s="195">
        <v>7.83</v>
      </c>
      <c r="T80" s="195">
        <v>0</v>
      </c>
      <c r="U80" s="195">
        <v>24.85</v>
      </c>
      <c r="V80" s="195">
        <v>5.77</v>
      </c>
      <c r="W80" s="195">
        <v>13.41</v>
      </c>
      <c r="X80" s="195">
        <v>29.17</v>
      </c>
      <c r="Y80" s="195">
        <v>0</v>
      </c>
      <c r="Z80">
        <v>0</v>
      </c>
      <c r="AA80" s="195">
        <v>11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0</v>
      </c>
      <c r="AH80" s="195">
        <v>0</v>
      </c>
      <c r="AI80" s="195">
        <v>69.61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75.11</v>
      </c>
      <c r="AQ80" s="195">
        <v>22.75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4.5199999999999996</v>
      </c>
      <c r="L81" s="195">
        <v>559.29999999999995</v>
      </c>
      <c r="M81" s="195">
        <v>13.35</v>
      </c>
      <c r="N81" s="195">
        <v>27.29</v>
      </c>
      <c r="O81" s="195">
        <v>0</v>
      </c>
      <c r="P81" s="195">
        <v>26.25</v>
      </c>
      <c r="Q81" s="195">
        <v>2.96</v>
      </c>
      <c r="R81" s="195">
        <v>9.9600000000000009</v>
      </c>
      <c r="S81" s="195">
        <v>7.83</v>
      </c>
      <c r="T81" s="195">
        <v>0</v>
      </c>
      <c r="U81" s="195">
        <v>24.85</v>
      </c>
      <c r="V81" s="195">
        <v>5.77</v>
      </c>
      <c r="W81" s="195">
        <v>13.05</v>
      </c>
      <c r="X81" s="195">
        <v>29.17</v>
      </c>
      <c r="Y81" s="195">
        <v>0</v>
      </c>
      <c r="Z81">
        <v>0</v>
      </c>
      <c r="AA81" s="195">
        <v>11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0</v>
      </c>
      <c r="AH81" s="195">
        <v>0</v>
      </c>
      <c r="AI81" s="195">
        <v>69.61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75.11</v>
      </c>
      <c r="AQ81" s="195">
        <v>22.75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4.5199999999999996</v>
      </c>
      <c r="L82" s="195">
        <v>559.29999999999995</v>
      </c>
      <c r="M82" s="195">
        <v>13.35</v>
      </c>
      <c r="N82" s="195">
        <v>27.29</v>
      </c>
      <c r="O82" s="195">
        <v>0</v>
      </c>
      <c r="P82" s="195">
        <v>26.25</v>
      </c>
      <c r="Q82" s="195">
        <v>2.96</v>
      </c>
      <c r="R82" s="195">
        <v>9.9600000000000009</v>
      </c>
      <c r="S82" s="195">
        <v>7.83</v>
      </c>
      <c r="T82" s="195">
        <v>0</v>
      </c>
      <c r="U82" s="195">
        <v>24.85</v>
      </c>
      <c r="V82" s="195">
        <v>5.77</v>
      </c>
      <c r="W82" s="195">
        <v>13.05</v>
      </c>
      <c r="X82" s="195">
        <v>29.17</v>
      </c>
      <c r="Y82" s="195">
        <v>0</v>
      </c>
      <c r="Z82">
        <v>0</v>
      </c>
      <c r="AA82" s="195">
        <v>11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0</v>
      </c>
      <c r="AH82" s="195">
        <v>0</v>
      </c>
      <c r="AI82" s="195">
        <v>69.61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75.11</v>
      </c>
      <c r="AQ82" s="195">
        <v>22.75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4.5199999999999996</v>
      </c>
      <c r="L83" s="195">
        <v>559.29999999999995</v>
      </c>
      <c r="M83" s="195">
        <v>13.35</v>
      </c>
      <c r="N83" s="195">
        <v>27.29</v>
      </c>
      <c r="O83" s="195">
        <v>0</v>
      </c>
      <c r="P83" s="195">
        <v>26.25</v>
      </c>
      <c r="Q83" s="195">
        <v>2.96</v>
      </c>
      <c r="R83" s="195">
        <v>9.9600000000000009</v>
      </c>
      <c r="S83" s="195">
        <v>7.83</v>
      </c>
      <c r="T83" s="195">
        <v>0</v>
      </c>
      <c r="U83" s="195">
        <v>24.85</v>
      </c>
      <c r="V83" s="195">
        <v>5.77</v>
      </c>
      <c r="W83" s="195">
        <v>13.05</v>
      </c>
      <c r="X83" s="195">
        <v>29.17</v>
      </c>
      <c r="Y83" s="195">
        <v>0</v>
      </c>
      <c r="Z83">
        <v>0</v>
      </c>
      <c r="AA83" s="195">
        <v>11.2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0</v>
      </c>
      <c r="AH83" s="195">
        <v>0</v>
      </c>
      <c r="AI83" s="195">
        <v>69.61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75.11</v>
      </c>
      <c r="AQ83" s="195">
        <v>22.75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4.5199999999999996</v>
      </c>
      <c r="L84" s="195">
        <v>559.29999999999995</v>
      </c>
      <c r="M84" s="195">
        <v>13.35</v>
      </c>
      <c r="N84" s="195">
        <v>27.29</v>
      </c>
      <c r="O84" s="195">
        <v>0</v>
      </c>
      <c r="P84" s="195">
        <v>26.25</v>
      </c>
      <c r="Q84" s="195">
        <v>2.96</v>
      </c>
      <c r="R84" s="195">
        <v>9.9600000000000009</v>
      </c>
      <c r="S84" s="195">
        <v>7.83</v>
      </c>
      <c r="T84" s="195">
        <v>0</v>
      </c>
      <c r="U84" s="195">
        <v>24.85</v>
      </c>
      <c r="V84" s="195">
        <v>5.77</v>
      </c>
      <c r="W84" s="195">
        <v>13.05</v>
      </c>
      <c r="X84" s="195">
        <v>29.17</v>
      </c>
      <c r="Y84" s="195">
        <v>0</v>
      </c>
      <c r="Z84">
        <v>0</v>
      </c>
      <c r="AA84" s="195">
        <v>11.2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0</v>
      </c>
      <c r="AH84" s="195">
        <v>0</v>
      </c>
      <c r="AI84" s="195">
        <v>69.61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75.11</v>
      </c>
      <c r="AQ84" s="195">
        <v>22.75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4.5199999999999996</v>
      </c>
      <c r="L85" s="195">
        <v>559.29999999999995</v>
      </c>
      <c r="M85" s="195">
        <v>13.35</v>
      </c>
      <c r="N85" s="195">
        <v>27.29</v>
      </c>
      <c r="O85" s="195">
        <v>0</v>
      </c>
      <c r="P85" s="195">
        <v>26.25</v>
      </c>
      <c r="Q85" s="195">
        <v>2.96</v>
      </c>
      <c r="R85" s="195">
        <v>9.9600000000000009</v>
      </c>
      <c r="S85" s="195">
        <v>7.83</v>
      </c>
      <c r="T85" s="195">
        <v>0</v>
      </c>
      <c r="U85" s="195">
        <v>24.85</v>
      </c>
      <c r="V85" s="195">
        <v>5.77</v>
      </c>
      <c r="W85" s="195">
        <v>13.05</v>
      </c>
      <c r="X85" s="195">
        <v>29.17</v>
      </c>
      <c r="Y85" s="195">
        <v>0</v>
      </c>
      <c r="Z85">
        <v>0</v>
      </c>
      <c r="AA85" s="195">
        <v>11.2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0</v>
      </c>
      <c r="AH85" s="195">
        <v>0</v>
      </c>
      <c r="AI85" s="195">
        <v>69.61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75.11</v>
      </c>
      <c r="AQ85" s="195">
        <v>22.75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4.5199999999999996</v>
      </c>
      <c r="L86" s="195">
        <v>559.29999999999995</v>
      </c>
      <c r="M86" s="195">
        <v>13.35</v>
      </c>
      <c r="N86" s="195">
        <v>27.29</v>
      </c>
      <c r="O86" s="195">
        <v>0</v>
      </c>
      <c r="P86" s="195">
        <v>26.25</v>
      </c>
      <c r="Q86" s="195">
        <v>2.96</v>
      </c>
      <c r="R86" s="195">
        <v>9.9600000000000009</v>
      </c>
      <c r="S86" s="195">
        <v>7.83</v>
      </c>
      <c r="T86" s="195">
        <v>0</v>
      </c>
      <c r="U86" s="195">
        <v>24.85</v>
      </c>
      <c r="V86" s="195">
        <v>5.77</v>
      </c>
      <c r="W86" s="195">
        <v>13.05</v>
      </c>
      <c r="X86" s="195">
        <v>29.17</v>
      </c>
      <c r="Y86" s="195">
        <v>0</v>
      </c>
      <c r="Z86">
        <v>0</v>
      </c>
      <c r="AA86" s="195">
        <v>11.2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0</v>
      </c>
      <c r="AH86" s="195">
        <v>0</v>
      </c>
      <c r="AI86" s="195">
        <v>69.61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75.11</v>
      </c>
      <c r="AQ86" s="195">
        <v>22.75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4.5199999999999996</v>
      </c>
      <c r="L87" s="195">
        <v>483.4</v>
      </c>
      <c r="M87" s="195">
        <v>13.35</v>
      </c>
      <c r="N87" s="195">
        <v>27.29</v>
      </c>
      <c r="O87" s="195">
        <v>0</v>
      </c>
      <c r="P87" s="195">
        <v>26.25</v>
      </c>
      <c r="Q87" s="195">
        <v>2.73</v>
      </c>
      <c r="R87" s="195">
        <v>9.9600000000000009</v>
      </c>
      <c r="S87" s="195">
        <v>3.87</v>
      </c>
      <c r="T87" s="195">
        <v>0</v>
      </c>
      <c r="U87" s="195">
        <v>24.85</v>
      </c>
      <c r="V87" s="195">
        <v>5.77</v>
      </c>
      <c r="W87" s="195">
        <v>13.05</v>
      </c>
      <c r="X87" s="195">
        <v>29.17</v>
      </c>
      <c r="Y87" s="195">
        <v>0</v>
      </c>
      <c r="Z87">
        <v>0</v>
      </c>
      <c r="AA87" s="195">
        <v>11.2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0</v>
      </c>
      <c r="AH87" s="195">
        <v>0</v>
      </c>
      <c r="AI87" s="195">
        <v>50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75.11</v>
      </c>
      <c r="AQ87" s="195">
        <v>22.75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4.5199999999999996</v>
      </c>
      <c r="L88" s="195">
        <v>386.72</v>
      </c>
      <c r="M88" s="195">
        <v>13.35</v>
      </c>
      <c r="N88" s="195">
        <v>27.29</v>
      </c>
      <c r="O88" s="195">
        <v>0</v>
      </c>
      <c r="P88" s="195">
        <v>26.25</v>
      </c>
      <c r="Q88" s="195">
        <v>1.28</v>
      </c>
      <c r="R88" s="195">
        <v>9.9600000000000009</v>
      </c>
      <c r="S88" s="195">
        <v>3.87</v>
      </c>
      <c r="T88" s="195">
        <v>0</v>
      </c>
      <c r="U88" s="195">
        <v>24.85</v>
      </c>
      <c r="V88" s="195">
        <v>5.77</v>
      </c>
      <c r="W88" s="195">
        <v>13.05</v>
      </c>
      <c r="X88" s="195">
        <v>29.17</v>
      </c>
      <c r="Y88" s="195">
        <v>0</v>
      </c>
      <c r="Z88">
        <v>0</v>
      </c>
      <c r="AA88" s="195">
        <v>11.2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0</v>
      </c>
      <c r="AH88" s="195">
        <v>0</v>
      </c>
      <c r="AI88" s="195">
        <v>50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75.11</v>
      </c>
      <c r="AQ88" s="195">
        <v>22.75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4.5199999999999996</v>
      </c>
      <c r="L89" s="195">
        <v>340.74</v>
      </c>
      <c r="M89" s="195">
        <v>13.35</v>
      </c>
      <c r="N89" s="195">
        <v>27.29</v>
      </c>
      <c r="O89" s="195">
        <v>0</v>
      </c>
      <c r="P89" s="195">
        <v>26.25</v>
      </c>
      <c r="Q89" s="195">
        <v>0</v>
      </c>
      <c r="R89" s="195">
        <v>9.9600000000000009</v>
      </c>
      <c r="S89" s="195">
        <v>3.87</v>
      </c>
      <c r="T89" s="195">
        <v>0</v>
      </c>
      <c r="U89" s="195">
        <v>24.85</v>
      </c>
      <c r="V89" s="195">
        <v>5.77</v>
      </c>
      <c r="W89" s="195">
        <v>13.05</v>
      </c>
      <c r="X89" s="195">
        <v>29.17</v>
      </c>
      <c r="Y89" s="195">
        <v>0</v>
      </c>
      <c r="Z89">
        <v>0</v>
      </c>
      <c r="AA89" s="195">
        <v>11.2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0</v>
      </c>
      <c r="AH89" s="195">
        <v>0</v>
      </c>
      <c r="AI89" s="195">
        <v>50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75.11</v>
      </c>
      <c r="AQ89" s="195">
        <v>22.75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4.5199999999999996</v>
      </c>
      <c r="L90" s="195">
        <v>345.44</v>
      </c>
      <c r="M90" s="195">
        <v>13.35</v>
      </c>
      <c r="N90" s="195">
        <v>27.29</v>
      </c>
      <c r="O90" s="195">
        <v>0</v>
      </c>
      <c r="P90" s="195">
        <v>26.25</v>
      </c>
      <c r="Q90" s="195">
        <v>0</v>
      </c>
      <c r="R90" s="195">
        <v>9.9600000000000009</v>
      </c>
      <c r="S90" s="195">
        <v>3.87</v>
      </c>
      <c r="T90" s="195">
        <v>0</v>
      </c>
      <c r="U90" s="195">
        <v>24.85</v>
      </c>
      <c r="V90" s="195">
        <v>5.77</v>
      </c>
      <c r="W90" s="195">
        <v>13.05</v>
      </c>
      <c r="X90" s="195">
        <v>29.17</v>
      </c>
      <c r="Y90" s="195">
        <v>0</v>
      </c>
      <c r="Z90">
        <v>0</v>
      </c>
      <c r="AA90" s="195">
        <v>11.2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0</v>
      </c>
      <c r="AH90" s="195">
        <v>0</v>
      </c>
      <c r="AI90" s="195">
        <v>50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75.11</v>
      </c>
      <c r="AQ90" s="195">
        <v>22.75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4.5199999999999996</v>
      </c>
      <c r="L91" s="195">
        <v>370.65</v>
      </c>
      <c r="M91" s="195">
        <v>13.35</v>
      </c>
      <c r="N91" s="195">
        <v>27.29</v>
      </c>
      <c r="O91" s="195">
        <v>0</v>
      </c>
      <c r="P91" s="195">
        <v>26.25</v>
      </c>
      <c r="Q91" s="195">
        <v>0</v>
      </c>
      <c r="R91" s="195">
        <v>9.9600000000000009</v>
      </c>
      <c r="S91" s="195">
        <v>3.87</v>
      </c>
      <c r="T91" s="195">
        <v>0</v>
      </c>
      <c r="U91" s="195">
        <v>24.85</v>
      </c>
      <c r="V91" s="195">
        <v>5.77</v>
      </c>
      <c r="W91" s="195">
        <v>13.05</v>
      </c>
      <c r="X91" s="195">
        <v>29.17</v>
      </c>
      <c r="Y91" s="195">
        <v>0</v>
      </c>
      <c r="Z91">
        <v>0</v>
      </c>
      <c r="AA91" s="195">
        <v>11.2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0</v>
      </c>
      <c r="AH91" s="195">
        <v>0</v>
      </c>
      <c r="AI91" s="195">
        <v>50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75.11</v>
      </c>
      <c r="AQ91" s="195">
        <v>22.75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4.5199999999999996</v>
      </c>
      <c r="L92" s="195">
        <v>408.03</v>
      </c>
      <c r="M92" s="195">
        <v>13.35</v>
      </c>
      <c r="N92" s="195">
        <v>27.29</v>
      </c>
      <c r="O92" s="195">
        <v>0</v>
      </c>
      <c r="P92" s="195">
        <v>26.25</v>
      </c>
      <c r="Q92" s="195">
        <v>0</v>
      </c>
      <c r="R92" s="195">
        <v>9.9600000000000009</v>
      </c>
      <c r="S92" s="195">
        <v>3.87</v>
      </c>
      <c r="T92" s="195">
        <v>0</v>
      </c>
      <c r="U92" s="195">
        <v>24.85</v>
      </c>
      <c r="V92" s="195">
        <v>5.77</v>
      </c>
      <c r="W92" s="195">
        <v>13.05</v>
      </c>
      <c r="X92" s="195">
        <v>29.17</v>
      </c>
      <c r="Y92" s="195">
        <v>0</v>
      </c>
      <c r="Z92">
        <v>0</v>
      </c>
      <c r="AA92" s="195">
        <v>11.2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0</v>
      </c>
      <c r="AH92" s="195">
        <v>0</v>
      </c>
      <c r="AI92" s="195">
        <v>50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75.11</v>
      </c>
      <c r="AQ92" s="195">
        <v>22.75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4.5199999999999996</v>
      </c>
      <c r="L93" s="195">
        <v>370.65</v>
      </c>
      <c r="M93" s="195">
        <v>13.35</v>
      </c>
      <c r="N93" s="195">
        <v>27.29</v>
      </c>
      <c r="O93" s="195">
        <v>0</v>
      </c>
      <c r="P93" s="195">
        <v>26.25</v>
      </c>
      <c r="Q93" s="195">
        <v>0</v>
      </c>
      <c r="R93" s="195">
        <v>9.9600000000000009</v>
      </c>
      <c r="S93" s="195">
        <v>3.87</v>
      </c>
      <c r="T93" s="195">
        <v>0</v>
      </c>
      <c r="U93" s="195">
        <v>24.85</v>
      </c>
      <c r="V93" s="195">
        <v>5.77</v>
      </c>
      <c r="W93" s="195">
        <v>13.05</v>
      </c>
      <c r="X93" s="195">
        <v>29.17</v>
      </c>
      <c r="Y93" s="195">
        <v>0</v>
      </c>
      <c r="Z93">
        <v>0</v>
      </c>
      <c r="AA93" s="195">
        <v>11.2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0</v>
      </c>
      <c r="AH93" s="195">
        <v>0</v>
      </c>
      <c r="AI93" s="195">
        <v>50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75.11</v>
      </c>
      <c r="AQ93" s="195">
        <v>22.75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4.5199999999999996</v>
      </c>
      <c r="L94" s="195">
        <v>370.65</v>
      </c>
      <c r="M94" s="195">
        <v>13.35</v>
      </c>
      <c r="N94" s="195">
        <v>27.29</v>
      </c>
      <c r="O94" s="195">
        <v>0</v>
      </c>
      <c r="P94" s="195">
        <v>26.25</v>
      </c>
      <c r="Q94" s="195">
        <v>0</v>
      </c>
      <c r="R94" s="195">
        <v>9.9600000000000009</v>
      </c>
      <c r="S94" s="195">
        <v>3.87</v>
      </c>
      <c r="T94" s="195">
        <v>0</v>
      </c>
      <c r="U94" s="195">
        <v>24.85</v>
      </c>
      <c r="V94" s="195">
        <v>5.77</v>
      </c>
      <c r="W94" s="195">
        <v>13.05</v>
      </c>
      <c r="X94" s="195">
        <v>29.17</v>
      </c>
      <c r="Y94" s="195">
        <v>0</v>
      </c>
      <c r="Z94">
        <v>0</v>
      </c>
      <c r="AA94" s="195">
        <v>11.2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0</v>
      </c>
      <c r="AH94" s="195">
        <v>0</v>
      </c>
      <c r="AI94" s="195">
        <v>50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75.11</v>
      </c>
      <c r="AQ94" s="195">
        <v>22.75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4.5199999999999996</v>
      </c>
      <c r="L95" s="195">
        <v>316.66000000000003</v>
      </c>
      <c r="M95" s="195">
        <v>13.35</v>
      </c>
      <c r="N95" s="195">
        <v>27.29</v>
      </c>
      <c r="O95" s="195">
        <v>0</v>
      </c>
      <c r="P95" s="195">
        <v>26.25</v>
      </c>
      <c r="Q95" s="195">
        <v>0.54</v>
      </c>
      <c r="R95" s="195">
        <v>9.9600000000000009</v>
      </c>
      <c r="S95" s="195">
        <v>3.87</v>
      </c>
      <c r="T95" s="195">
        <v>0</v>
      </c>
      <c r="U95" s="195">
        <v>24.85</v>
      </c>
      <c r="V95" s="195">
        <v>5.77</v>
      </c>
      <c r="W95" s="195">
        <v>13.05</v>
      </c>
      <c r="X95" s="195">
        <v>29.17</v>
      </c>
      <c r="Y95" s="195">
        <v>0</v>
      </c>
      <c r="Z95">
        <v>0</v>
      </c>
      <c r="AA95" s="195">
        <v>11.2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0</v>
      </c>
      <c r="AH95" s="195">
        <v>0</v>
      </c>
      <c r="AI95" s="195">
        <v>50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75.11</v>
      </c>
      <c r="AQ95" s="195">
        <v>22.75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4.5199999999999996</v>
      </c>
      <c r="L96" s="195">
        <v>307.44</v>
      </c>
      <c r="M96" s="195">
        <v>13.35</v>
      </c>
      <c r="N96" s="195">
        <v>27.29</v>
      </c>
      <c r="O96" s="195">
        <v>0</v>
      </c>
      <c r="P96" s="195">
        <v>26.25</v>
      </c>
      <c r="Q96" s="195">
        <v>0</v>
      </c>
      <c r="R96" s="195">
        <v>9.9600000000000009</v>
      </c>
      <c r="S96" s="195">
        <v>3.87</v>
      </c>
      <c r="T96" s="195">
        <v>0</v>
      </c>
      <c r="U96" s="195">
        <v>24.85</v>
      </c>
      <c r="V96" s="195">
        <v>5.77</v>
      </c>
      <c r="W96" s="195">
        <v>13.05</v>
      </c>
      <c r="X96" s="195">
        <v>29.17</v>
      </c>
      <c r="Y96" s="195">
        <v>0</v>
      </c>
      <c r="Z96">
        <v>0</v>
      </c>
      <c r="AA96" s="195">
        <v>11.2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0</v>
      </c>
      <c r="AH96" s="195">
        <v>0</v>
      </c>
      <c r="AI96" s="195">
        <v>50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75.11</v>
      </c>
      <c r="AQ96" s="195">
        <v>22.75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4.5199999999999996</v>
      </c>
      <c r="L97" s="195">
        <v>307.44</v>
      </c>
      <c r="M97" s="195">
        <v>13.35</v>
      </c>
      <c r="N97" s="195">
        <v>27.29</v>
      </c>
      <c r="O97" s="195">
        <v>0</v>
      </c>
      <c r="P97" s="195">
        <v>26.25</v>
      </c>
      <c r="Q97" s="195">
        <v>0</v>
      </c>
      <c r="R97" s="195">
        <v>9.9600000000000009</v>
      </c>
      <c r="S97" s="195">
        <v>3.87</v>
      </c>
      <c r="T97" s="195">
        <v>0</v>
      </c>
      <c r="U97" s="195">
        <v>24.85</v>
      </c>
      <c r="V97" s="195">
        <v>5.77</v>
      </c>
      <c r="W97" s="195">
        <v>13.05</v>
      </c>
      <c r="X97" s="195">
        <v>29.17</v>
      </c>
      <c r="Y97" s="195">
        <v>0</v>
      </c>
      <c r="Z97">
        <v>0</v>
      </c>
      <c r="AA97" s="195">
        <v>11.2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50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75.11</v>
      </c>
      <c r="AQ97" s="195">
        <v>22.75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4.5199999999999996</v>
      </c>
      <c r="L98" s="195">
        <v>307.44</v>
      </c>
      <c r="M98" s="195">
        <v>13.35</v>
      </c>
      <c r="N98" s="195">
        <v>27.29</v>
      </c>
      <c r="O98" s="195">
        <v>0</v>
      </c>
      <c r="P98" s="195">
        <v>26.25</v>
      </c>
      <c r="Q98" s="195">
        <v>0</v>
      </c>
      <c r="R98" s="195">
        <v>9.9600000000000009</v>
      </c>
      <c r="S98" s="195">
        <v>3.87</v>
      </c>
      <c r="T98" s="195">
        <v>0</v>
      </c>
      <c r="U98" s="195">
        <v>24.85</v>
      </c>
      <c r="V98" s="195">
        <v>5.77</v>
      </c>
      <c r="W98" s="195">
        <v>13.05</v>
      </c>
      <c r="X98" s="195">
        <v>29.17</v>
      </c>
      <c r="Y98" s="195">
        <v>0</v>
      </c>
      <c r="Z98">
        <v>0</v>
      </c>
      <c r="AA98" s="195">
        <v>11.2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0</v>
      </c>
      <c r="AH98" s="195">
        <v>0</v>
      </c>
      <c r="AI98" s="195">
        <v>50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75.11</v>
      </c>
      <c r="AQ98" s="195">
        <v>22.75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0.1028324999999999</v>
      </c>
      <c r="L99">
        <f t="shared" si="0"/>
        <v>10.295345000000003</v>
      </c>
      <c r="M99">
        <f t="shared" si="0"/>
        <v>0.55040999999999896</v>
      </c>
      <c r="N99">
        <f t="shared" si="0"/>
        <v>0.60169499999999931</v>
      </c>
      <c r="O99">
        <f t="shared" si="0"/>
        <v>0</v>
      </c>
      <c r="P99">
        <f t="shared" si="0"/>
        <v>0.63</v>
      </c>
      <c r="Q99">
        <f t="shared" si="0"/>
        <v>2.9902499999999978E-2</v>
      </c>
      <c r="R99">
        <f t="shared" si="0"/>
        <v>0.2330225000000003</v>
      </c>
      <c r="S99">
        <f t="shared" si="0"/>
        <v>0.13105499999999998</v>
      </c>
      <c r="T99">
        <f t="shared" si="0"/>
        <v>0</v>
      </c>
      <c r="U99">
        <f t="shared" si="0"/>
        <v>0.59639999999999893</v>
      </c>
      <c r="V99">
        <f t="shared" si="0"/>
        <v>0.13954999999999979</v>
      </c>
      <c r="W99">
        <f t="shared" si="0"/>
        <v>0.31518999999999964</v>
      </c>
      <c r="X99">
        <f t="shared" si="0"/>
        <v>0.70008000000000092</v>
      </c>
      <c r="Y99">
        <f t="shared" si="0"/>
        <v>0</v>
      </c>
      <c r="Z99">
        <f t="shared" si="0"/>
        <v>0</v>
      </c>
      <c r="AA99">
        <f t="shared" si="0"/>
        <v>0.26620000000000016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1.4804375000000001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1.6590749999999992</v>
      </c>
      <c r="AQ99">
        <f t="shared" si="0"/>
        <v>0.53610000000000002</v>
      </c>
      <c r="AR99">
        <f t="shared" si="0"/>
        <v>0.23228750000000015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2.08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19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2.08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19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2.08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19.690000000000001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2.08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19.690000000000001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2.08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19.690000000000001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2.08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19.690000000000001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2.08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19.690000000000001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2.08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19.690000000000001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2.08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19.690000000000001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2.08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19.690000000000001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2.08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19.690000000000001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2.08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19.690000000000001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2.08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19.690000000000001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2.08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19.690000000000001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2.08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19.690000000000001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2.08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19.690000000000001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2.08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19.690000000000001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2.08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19.690000000000001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2.08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19.690000000000001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2.08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19.690000000000001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2.08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19.690000000000001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2.08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19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2.08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0</v>
      </c>
      <c r="AH25" s="195">
        <v>0</v>
      </c>
      <c r="AI25" s="195">
        <v>19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2.08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0</v>
      </c>
      <c r="AH26" s="195">
        <v>0</v>
      </c>
      <c r="AI26" s="195">
        <v>19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2.08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0</v>
      </c>
      <c r="AH27" s="195">
        <v>0</v>
      </c>
      <c r="AI27" s="195">
        <v>19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2.08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0</v>
      </c>
      <c r="AH28" s="195">
        <v>0</v>
      </c>
      <c r="AI28" s="195">
        <v>19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2.08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0</v>
      </c>
      <c r="AH29" s="195">
        <v>0</v>
      </c>
      <c r="AI29" s="195">
        <v>19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2.08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0</v>
      </c>
      <c r="AH30" s="195">
        <v>0</v>
      </c>
      <c r="AI30" s="195">
        <v>19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2.08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0</v>
      </c>
      <c r="AH31" s="195">
        <v>0</v>
      </c>
      <c r="AI31" s="195">
        <v>19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2.08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0</v>
      </c>
      <c r="AH32" s="195">
        <v>0</v>
      </c>
      <c r="AI32" s="195">
        <v>19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2.08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0</v>
      </c>
      <c r="AH33" s="195">
        <v>0</v>
      </c>
      <c r="AI33" s="195">
        <v>19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2.08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0</v>
      </c>
      <c r="AH34" s="195">
        <v>0</v>
      </c>
      <c r="AI34" s="195">
        <v>19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2.08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0</v>
      </c>
      <c r="AH35" s="195">
        <v>0</v>
      </c>
      <c r="AI35" s="195">
        <v>19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2.08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0</v>
      </c>
      <c r="AH36" s="195">
        <v>0</v>
      </c>
      <c r="AI36" s="195">
        <v>19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2.08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0</v>
      </c>
      <c r="AH37" s="195">
        <v>0</v>
      </c>
      <c r="AI37" s="195">
        <v>19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2.08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0</v>
      </c>
      <c r="AH38" s="195">
        <v>0</v>
      </c>
      <c r="AI38" s="195">
        <v>19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2.08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0</v>
      </c>
      <c r="AH39" s="195">
        <v>0</v>
      </c>
      <c r="AI39" s="195">
        <v>19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2.08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>
        <v>0</v>
      </c>
      <c r="AI40" s="195">
        <v>19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2.08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0</v>
      </c>
      <c r="AH41" s="195">
        <v>0</v>
      </c>
      <c r="AI41" s="195">
        <v>19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2.08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0</v>
      </c>
      <c r="AH42" s="195">
        <v>0</v>
      </c>
      <c r="AI42" s="195">
        <v>19.690000000000001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2.08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0</v>
      </c>
      <c r="AH43" s="195">
        <v>0</v>
      </c>
      <c r="AI43" s="195">
        <v>19.690000000000001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2.08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0</v>
      </c>
      <c r="AH44" s="195">
        <v>0</v>
      </c>
      <c r="AI44" s="195">
        <v>19.690000000000001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2.08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0</v>
      </c>
      <c r="AH45" s="195">
        <v>0</v>
      </c>
      <c r="AI45" s="195">
        <v>19.690000000000001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2.08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0</v>
      </c>
      <c r="AH46" s="195">
        <v>0</v>
      </c>
      <c r="AI46" s="195">
        <v>19.690000000000001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2.08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0</v>
      </c>
      <c r="AH47" s="195">
        <v>0</v>
      </c>
      <c r="AI47" s="195">
        <v>19.28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2.08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0</v>
      </c>
      <c r="AH48" s="195">
        <v>0</v>
      </c>
      <c r="AI48" s="195">
        <v>19.28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2.08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0</v>
      </c>
      <c r="AH49" s="195">
        <v>0</v>
      </c>
      <c r="AI49" s="195">
        <v>19.28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2.08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0</v>
      </c>
      <c r="AH50" s="195">
        <v>0</v>
      </c>
      <c r="AI50" s="195">
        <v>19.28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2.08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0</v>
      </c>
      <c r="AH51" s="195">
        <v>0</v>
      </c>
      <c r="AI51" s="195">
        <v>19.28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2.08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0</v>
      </c>
      <c r="AH52" s="195">
        <v>0</v>
      </c>
      <c r="AI52" s="195">
        <v>19.28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2.08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0</v>
      </c>
      <c r="AH53" s="195">
        <v>0</v>
      </c>
      <c r="AI53" s="195">
        <v>19.28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2.08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0</v>
      </c>
      <c r="AH54" s="195">
        <v>0</v>
      </c>
      <c r="AI54" s="195">
        <v>19.28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2.08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0</v>
      </c>
      <c r="AH55" s="195">
        <v>0</v>
      </c>
      <c r="AI55" s="195">
        <v>19.28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2.08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0</v>
      </c>
      <c r="AH56" s="195">
        <v>0</v>
      </c>
      <c r="AI56" s="195">
        <v>19.28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2.08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0</v>
      </c>
      <c r="AH57" s="195">
        <v>0</v>
      </c>
      <c r="AI57" s="195">
        <v>19.690000000000001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2.08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0</v>
      </c>
      <c r="AH58" s="195">
        <v>0</v>
      </c>
      <c r="AI58" s="195">
        <v>19.690000000000001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2.08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0</v>
      </c>
      <c r="AH59" s="195">
        <v>0</v>
      </c>
      <c r="AI59" s="195">
        <v>19.690000000000001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2.08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0</v>
      </c>
      <c r="AH60" s="195">
        <v>0</v>
      </c>
      <c r="AI60" s="195">
        <v>19.690000000000001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2.08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19.690000000000001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2.08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0</v>
      </c>
      <c r="AH62" s="195">
        <v>0</v>
      </c>
      <c r="AI62" s="195">
        <v>19.690000000000001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2.08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0</v>
      </c>
      <c r="AH63" s="195">
        <v>0</v>
      </c>
      <c r="AI63" s="195">
        <v>19.690000000000001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2.08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0</v>
      </c>
      <c r="AH64" s="195">
        <v>0</v>
      </c>
      <c r="AI64" s="195">
        <v>19.690000000000001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2.08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0</v>
      </c>
      <c r="AH65" s="195">
        <v>0</v>
      </c>
      <c r="AI65" s="195">
        <v>19.28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2.08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0</v>
      </c>
      <c r="AH66" s="195">
        <v>0</v>
      </c>
      <c r="AI66" s="195">
        <v>19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2.08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0</v>
      </c>
      <c r="AH67" s="195">
        <v>0</v>
      </c>
      <c r="AI67" s="195">
        <v>23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2.08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0</v>
      </c>
      <c r="AH68" s="195">
        <v>0</v>
      </c>
      <c r="AI68" s="195">
        <v>23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2.08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</v>
      </c>
      <c r="AH69" s="195">
        <v>0</v>
      </c>
      <c r="AI69" s="195">
        <v>22.51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2.08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22.28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2.08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0</v>
      </c>
      <c r="AH71" s="195">
        <v>0</v>
      </c>
      <c r="AI71" s="195">
        <v>22.28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2.08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0</v>
      </c>
      <c r="AH72" s="195">
        <v>0</v>
      </c>
      <c r="AI72" s="195">
        <v>22.28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2.08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0</v>
      </c>
      <c r="AH73" s="195">
        <v>0</v>
      </c>
      <c r="AI73" s="195">
        <v>22.28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2.08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>
        <v>0</v>
      </c>
      <c r="AI74" s="195">
        <v>22.28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2.08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0</v>
      </c>
      <c r="AH75" s="195">
        <v>0</v>
      </c>
      <c r="AI75" s="195">
        <v>22.64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2.08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0</v>
      </c>
      <c r="AH76" s="195">
        <v>0</v>
      </c>
      <c r="AI76" s="195">
        <v>22.64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2.08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>
        <v>0</v>
      </c>
      <c r="AI77" s="195">
        <v>23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2.08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0</v>
      </c>
      <c r="AH78" s="195">
        <v>0</v>
      </c>
      <c r="AI78" s="195">
        <v>23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2.08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0</v>
      </c>
      <c r="AH79" s="195">
        <v>0</v>
      </c>
      <c r="AI79" s="195">
        <v>19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2.08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0</v>
      </c>
      <c r="AH80" s="195">
        <v>0</v>
      </c>
      <c r="AI80" s="195">
        <v>19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2.08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0</v>
      </c>
      <c r="AH81" s="195">
        <v>0</v>
      </c>
      <c r="AI81" s="195">
        <v>19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2.08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0</v>
      </c>
      <c r="AH82" s="195">
        <v>0</v>
      </c>
      <c r="AI82" s="195">
        <v>19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2.08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0</v>
      </c>
      <c r="AH83" s="195">
        <v>0</v>
      </c>
      <c r="AI83" s="195">
        <v>19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2.08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0</v>
      </c>
      <c r="AH84" s="195">
        <v>0</v>
      </c>
      <c r="AI84" s="195">
        <v>19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2.08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0</v>
      </c>
      <c r="AH85" s="195">
        <v>0</v>
      </c>
      <c r="AI85" s="195">
        <v>19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2.08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0</v>
      </c>
      <c r="AH86" s="195">
        <v>0</v>
      </c>
      <c r="AI86" s="195">
        <v>19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2.08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0</v>
      </c>
      <c r="AH87" s="195">
        <v>0</v>
      </c>
      <c r="AI87" s="195">
        <v>19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2.08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0</v>
      </c>
      <c r="AH88" s="195">
        <v>0</v>
      </c>
      <c r="AI88" s="195">
        <v>19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2.08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0</v>
      </c>
      <c r="AH89" s="195">
        <v>0</v>
      </c>
      <c r="AI89" s="195">
        <v>19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2.08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0</v>
      </c>
      <c r="AH90" s="195">
        <v>0</v>
      </c>
      <c r="AI90" s="195">
        <v>19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2.08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0</v>
      </c>
      <c r="AH91" s="195">
        <v>0</v>
      </c>
      <c r="AI91" s="195">
        <v>19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2.08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0</v>
      </c>
      <c r="AH92" s="195">
        <v>0</v>
      </c>
      <c r="AI92" s="195">
        <v>19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2.08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0</v>
      </c>
      <c r="AH93" s="195">
        <v>0</v>
      </c>
      <c r="AI93" s="195">
        <v>19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2.08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0</v>
      </c>
      <c r="AH94" s="195">
        <v>0</v>
      </c>
      <c r="AI94" s="195">
        <v>19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2.08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0</v>
      </c>
      <c r="AH95" s="195">
        <v>0</v>
      </c>
      <c r="AI95" s="195">
        <v>19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2.08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0</v>
      </c>
      <c r="AH96" s="195">
        <v>0</v>
      </c>
      <c r="AI96" s="195">
        <v>19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2.08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19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2.08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0</v>
      </c>
      <c r="AH98" s="195">
        <v>0</v>
      </c>
      <c r="AI98" s="195">
        <v>19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0.47308750000000011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5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5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5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5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5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5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5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5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0</v>
      </c>
      <c r="AH25" s="195">
        <v>0</v>
      </c>
      <c r="AI25" s="195">
        <v>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0</v>
      </c>
      <c r="AH26" s="195">
        <v>0</v>
      </c>
      <c r="AI26" s="195">
        <v>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0</v>
      </c>
      <c r="AH27" s="195">
        <v>0</v>
      </c>
      <c r="AI27" s="195">
        <v>5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0</v>
      </c>
      <c r="AH28" s="195">
        <v>0</v>
      </c>
      <c r="AI28" s="195">
        <v>5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0</v>
      </c>
      <c r="AH29" s="195">
        <v>0</v>
      </c>
      <c r="AI29" s="195">
        <v>5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0</v>
      </c>
      <c r="AH30" s="195">
        <v>0</v>
      </c>
      <c r="AI30" s="195">
        <v>5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0</v>
      </c>
      <c r="AH31" s="195">
        <v>0</v>
      </c>
      <c r="AI31" s="195">
        <v>5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0</v>
      </c>
      <c r="AH32" s="195">
        <v>0</v>
      </c>
      <c r="AI32" s="195">
        <v>5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0</v>
      </c>
      <c r="AH33" s="195">
        <v>0</v>
      </c>
      <c r="AI33" s="195">
        <v>5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0</v>
      </c>
      <c r="AH34" s="195">
        <v>0</v>
      </c>
      <c r="AI34" s="195">
        <v>5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0</v>
      </c>
      <c r="AH35" s="195">
        <v>0</v>
      </c>
      <c r="AI35" s="195">
        <v>5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0</v>
      </c>
      <c r="AH36" s="195">
        <v>0</v>
      </c>
      <c r="AI36" s="195">
        <v>5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0</v>
      </c>
      <c r="AH37" s="195">
        <v>0</v>
      </c>
      <c r="AI37" s="195">
        <v>5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0</v>
      </c>
      <c r="AH38" s="195">
        <v>0</v>
      </c>
      <c r="AI38" s="195">
        <v>5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0</v>
      </c>
      <c r="AH39" s="195">
        <v>0</v>
      </c>
      <c r="AI39" s="195">
        <v>5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>
        <v>0</v>
      </c>
      <c r="AI40" s="195">
        <v>5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0</v>
      </c>
      <c r="AH41" s="195">
        <v>0</v>
      </c>
      <c r="AI41" s="195">
        <v>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0</v>
      </c>
      <c r="AH42" s="195">
        <v>0</v>
      </c>
      <c r="AI42" s="195">
        <v>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0</v>
      </c>
      <c r="AH43" s="195">
        <v>0</v>
      </c>
      <c r="AI43" s="195">
        <v>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0</v>
      </c>
      <c r="AH44" s="195">
        <v>0</v>
      </c>
      <c r="AI44" s="195">
        <v>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0</v>
      </c>
      <c r="AH45" s="195">
        <v>0</v>
      </c>
      <c r="AI45" s="195">
        <v>5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0</v>
      </c>
      <c r="AH46" s="195">
        <v>0</v>
      </c>
      <c r="AI46" s="195">
        <v>5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0</v>
      </c>
      <c r="AH47" s="195">
        <v>0</v>
      </c>
      <c r="AI47" s="195">
        <v>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0</v>
      </c>
      <c r="AH48" s="195">
        <v>0</v>
      </c>
      <c r="AI48" s="195">
        <v>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0</v>
      </c>
      <c r="AH49" s="195">
        <v>0</v>
      </c>
      <c r="AI49" s="195">
        <v>5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0</v>
      </c>
      <c r="AH50" s="195">
        <v>0</v>
      </c>
      <c r="AI50" s="195">
        <v>5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0</v>
      </c>
      <c r="AH51" s="195">
        <v>0</v>
      </c>
      <c r="AI51" s="195">
        <v>5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0</v>
      </c>
      <c r="AH52" s="195">
        <v>0</v>
      </c>
      <c r="AI52" s="195">
        <v>5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0</v>
      </c>
      <c r="AH53" s="195">
        <v>0</v>
      </c>
      <c r="AI53" s="195">
        <v>5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0</v>
      </c>
      <c r="AH54" s="195">
        <v>0</v>
      </c>
      <c r="AI54" s="195">
        <v>5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0</v>
      </c>
      <c r="AH55" s="195">
        <v>0</v>
      </c>
      <c r="AI55" s="195">
        <v>5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0</v>
      </c>
      <c r="AH56" s="195">
        <v>0</v>
      </c>
      <c r="AI56" s="195">
        <v>5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0</v>
      </c>
      <c r="AH57" s="195">
        <v>0</v>
      </c>
      <c r="AI57" s="195">
        <v>5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0</v>
      </c>
      <c r="AH58" s="195">
        <v>0</v>
      </c>
      <c r="AI58" s="195">
        <v>5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0</v>
      </c>
      <c r="AH59" s="195">
        <v>0</v>
      </c>
      <c r="AI59" s="195">
        <v>5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0</v>
      </c>
      <c r="AH60" s="195">
        <v>0</v>
      </c>
      <c r="AI60" s="195">
        <v>5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5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0</v>
      </c>
      <c r="AH62" s="195">
        <v>0</v>
      </c>
      <c r="AI62" s="195">
        <v>5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0</v>
      </c>
      <c r="AH63" s="195">
        <v>0</v>
      </c>
      <c r="AI63" s="195">
        <v>5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0</v>
      </c>
      <c r="AH64" s="195">
        <v>0</v>
      </c>
      <c r="AI64" s="195">
        <v>5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0</v>
      </c>
      <c r="AH65" s="195">
        <v>0</v>
      </c>
      <c r="AI65" s="195">
        <v>5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0</v>
      </c>
      <c r="AH66" s="195">
        <v>0</v>
      </c>
      <c r="AI66" s="195">
        <v>5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0</v>
      </c>
      <c r="AH67" s="195">
        <v>0</v>
      </c>
      <c r="AI67" s="195">
        <v>5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0</v>
      </c>
      <c r="AH68" s="195">
        <v>0</v>
      </c>
      <c r="AI68" s="195">
        <v>5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</v>
      </c>
      <c r="AH69" s="195">
        <v>0</v>
      </c>
      <c r="AI69" s="195">
        <v>4.8899999999999997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4.84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0</v>
      </c>
      <c r="AH71" s="195">
        <v>0</v>
      </c>
      <c r="AI71" s="195">
        <v>4.84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0</v>
      </c>
      <c r="AH72" s="195">
        <v>0</v>
      </c>
      <c r="AI72" s="195">
        <v>4.84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0</v>
      </c>
      <c r="AH73" s="195">
        <v>0</v>
      </c>
      <c r="AI73" s="195">
        <v>4.84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0</v>
      </c>
      <c r="AH74" s="195">
        <v>0</v>
      </c>
      <c r="AI74" s="195">
        <v>4.84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0</v>
      </c>
      <c r="AH75" s="195">
        <v>0</v>
      </c>
      <c r="AI75" s="195">
        <v>4.92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0</v>
      </c>
      <c r="AH76" s="195">
        <v>0</v>
      </c>
      <c r="AI76" s="195">
        <v>4.92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0</v>
      </c>
      <c r="AH77" s="195">
        <v>0</v>
      </c>
      <c r="AI77" s="195">
        <v>5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0</v>
      </c>
      <c r="AH78" s="195">
        <v>0</v>
      </c>
      <c r="AI78" s="195">
        <v>5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0</v>
      </c>
      <c r="AH79" s="195">
        <v>0</v>
      </c>
      <c r="AI79" s="195">
        <v>5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0</v>
      </c>
      <c r="AH80" s="195">
        <v>0</v>
      </c>
      <c r="AI80" s="195">
        <v>5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0</v>
      </c>
      <c r="AH81" s="195">
        <v>0</v>
      </c>
      <c r="AI81" s="195">
        <v>5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0</v>
      </c>
      <c r="AH82" s="195">
        <v>0</v>
      </c>
      <c r="AI82" s="195">
        <v>5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0</v>
      </c>
      <c r="AH83" s="195">
        <v>0</v>
      </c>
      <c r="AI83" s="195">
        <v>5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0</v>
      </c>
      <c r="AH84" s="195">
        <v>0</v>
      </c>
      <c r="AI84" s="195">
        <v>5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0</v>
      </c>
      <c r="AH85" s="195">
        <v>0</v>
      </c>
      <c r="AI85" s="195">
        <v>5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0</v>
      </c>
      <c r="AH86" s="195">
        <v>0</v>
      </c>
      <c r="AI86" s="195">
        <v>5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0</v>
      </c>
      <c r="AH87" s="195">
        <v>0</v>
      </c>
      <c r="AI87" s="195">
        <v>5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0</v>
      </c>
      <c r="AH88" s="195">
        <v>0</v>
      </c>
      <c r="AI88" s="195">
        <v>5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0</v>
      </c>
      <c r="AH89" s="195">
        <v>0</v>
      </c>
      <c r="AI89" s="195">
        <v>5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0</v>
      </c>
      <c r="AH90" s="195">
        <v>0</v>
      </c>
      <c r="AI90" s="195">
        <v>5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0</v>
      </c>
      <c r="AH91" s="195">
        <v>0</v>
      </c>
      <c r="AI91" s="195">
        <v>5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0</v>
      </c>
      <c r="AH92" s="195">
        <v>0</v>
      </c>
      <c r="AI92" s="195">
        <v>5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0</v>
      </c>
      <c r="AH93" s="195">
        <v>0</v>
      </c>
      <c r="AI93" s="195">
        <v>5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0</v>
      </c>
      <c r="AH94" s="195">
        <v>0</v>
      </c>
      <c r="AI94" s="195">
        <v>5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0</v>
      </c>
      <c r="AH95" s="195">
        <v>0</v>
      </c>
      <c r="AI95" s="195">
        <v>5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0</v>
      </c>
      <c r="AH96" s="195">
        <v>0</v>
      </c>
      <c r="AI96" s="195">
        <v>5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5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0</v>
      </c>
      <c r="AH98" s="195">
        <v>0</v>
      </c>
      <c r="AI98" s="195">
        <v>5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0.11973249999999998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5">
        <v>0</v>
      </c>
      <c r="H3" s="195">
        <v>0</v>
      </c>
      <c r="I3" s="195">
        <v>0</v>
      </c>
      <c r="J3" s="195">
        <v>0</v>
      </c>
      <c r="K3" s="195">
        <v>270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5">
        <v>0</v>
      </c>
      <c r="H4" s="195">
        <v>0</v>
      </c>
      <c r="I4" s="195">
        <v>0</v>
      </c>
      <c r="J4" s="195">
        <v>0</v>
      </c>
      <c r="K4" s="195">
        <v>270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5">
        <v>0</v>
      </c>
      <c r="H5" s="195">
        <v>0</v>
      </c>
      <c r="I5" s="195">
        <v>0</v>
      </c>
      <c r="J5" s="195">
        <v>0</v>
      </c>
      <c r="K5" s="195">
        <v>270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5">
        <v>0</v>
      </c>
      <c r="H6" s="195">
        <v>0</v>
      </c>
      <c r="I6" s="195">
        <v>0</v>
      </c>
      <c r="J6" s="195">
        <v>0</v>
      </c>
      <c r="K6" s="195">
        <v>270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5">
        <v>0</v>
      </c>
      <c r="H7" s="195">
        <v>0</v>
      </c>
      <c r="I7" s="195">
        <v>0</v>
      </c>
      <c r="J7" s="195">
        <v>0</v>
      </c>
      <c r="K7" s="195">
        <v>270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5">
        <v>0</v>
      </c>
      <c r="H8" s="195">
        <v>0</v>
      </c>
      <c r="I8" s="195">
        <v>0</v>
      </c>
      <c r="J8" s="195">
        <v>0</v>
      </c>
      <c r="K8" s="195">
        <v>270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5">
        <v>0</v>
      </c>
      <c r="H9" s="195">
        <v>0</v>
      </c>
      <c r="I9" s="195">
        <v>0</v>
      </c>
      <c r="J9" s="195">
        <v>0</v>
      </c>
      <c r="K9" s="195">
        <v>270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270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270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270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270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270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270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270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270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270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270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270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270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270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270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270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270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270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270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270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270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270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270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270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270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270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270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270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270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270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270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270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270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270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270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270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270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270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270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270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270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270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270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270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270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270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270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270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270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270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270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270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270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270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270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270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270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270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286.82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286.82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310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310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310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310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310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310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315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315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286.82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286.82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300.82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300.82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300.82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300.82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270.22000000000003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270.22000000000003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270.22000000000003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270.22000000000003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270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270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270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270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270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270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270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270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270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270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270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270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0.88524999999999998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6.6103600000000009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5">
        <v>0</v>
      </c>
      <c r="C3" s="195">
        <v>18.45</v>
      </c>
      <c r="D3" s="195">
        <v>0</v>
      </c>
      <c r="E3" s="195">
        <v>0</v>
      </c>
      <c r="F3" s="195">
        <v>17.170000000000002</v>
      </c>
      <c r="G3" s="195">
        <v>0</v>
      </c>
      <c r="H3" s="195">
        <v>0</v>
      </c>
      <c r="I3" s="195">
        <v>18.77</v>
      </c>
      <c r="J3" s="195">
        <v>0</v>
      </c>
      <c r="K3" s="195">
        <v>8.4600000000000009</v>
      </c>
      <c r="L3" s="195">
        <v>0.32</v>
      </c>
      <c r="M3" s="195">
        <v>2.11</v>
      </c>
      <c r="N3" s="195">
        <v>0.83</v>
      </c>
      <c r="O3" s="195">
        <v>2.44</v>
      </c>
      <c r="P3" s="195">
        <v>0.57999999999999996</v>
      </c>
      <c r="Q3" s="195">
        <v>0.15</v>
      </c>
      <c r="R3" s="195">
        <v>6.81</v>
      </c>
      <c r="S3" s="195">
        <v>0.39</v>
      </c>
      <c r="T3" s="195">
        <v>0</v>
      </c>
      <c r="U3" s="195">
        <v>2.06</v>
      </c>
      <c r="V3" s="195">
        <v>0.3</v>
      </c>
      <c r="W3" s="195">
        <v>0.66</v>
      </c>
      <c r="X3" s="195">
        <v>1.43</v>
      </c>
      <c r="Y3" s="195">
        <v>0</v>
      </c>
      <c r="Z3" s="195">
        <v>3.69</v>
      </c>
      <c r="AA3" s="195">
        <v>0.87</v>
      </c>
      <c r="AB3" s="195">
        <v>0</v>
      </c>
      <c r="AC3" s="195">
        <v>1.77</v>
      </c>
      <c r="AD3" s="195">
        <v>12.46</v>
      </c>
      <c r="AE3" s="195">
        <v>0</v>
      </c>
      <c r="AF3" s="195">
        <v>0</v>
      </c>
      <c r="AG3" s="195">
        <v>74.97</v>
      </c>
      <c r="AH3" s="195">
        <v>0</v>
      </c>
      <c r="AI3" s="195">
        <v>18.39</v>
      </c>
      <c r="AJ3" s="195">
        <v>0</v>
      </c>
      <c r="AK3" s="195">
        <v>18.61</v>
      </c>
      <c r="AL3" s="195">
        <v>0</v>
      </c>
      <c r="AM3" s="195">
        <v>0</v>
      </c>
      <c r="AN3" s="195">
        <v>0</v>
      </c>
      <c r="AO3" s="195">
        <v>260.7</v>
      </c>
      <c r="AP3" s="195">
        <v>0</v>
      </c>
      <c r="AQ3" s="195">
        <v>0</v>
      </c>
      <c r="AR3" s="195">
        <v>0</v>
      </c>
      <c r="AS3" s="195">
        <v>12.16</v>
      </c>
      <c r="AT3" s="195">
        <v>18.77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18.45</v>
      </c>
      <c r="D4" s="195">
        <v>0</v>
      </c>
      <c r="E4" s="195">
        <v>0</v>
      </c>
      <c r="F4" s="195">
        <v>17.170000000000002</v>
      </c>
      <c r="G4" s="195">
        <v>0</v>
      </c>
      <c r="H4" s="195">
        <v>0</v>
      </c>
      <c r="I4" s="195">
        <v>18.77</v>
      </c>
      <c r="J4" s="195">
        <v>0</v>
      </c>
      <c r="K4" s="195">
        <v>8.4600000000000009</v>
      </c>
      <c r="L4" s="195">
        <v>0.32</v>
      </c>
      <c r="M4" s="195">
        <v>2.11</v>
      </c>
      <c r="N4" s="195">
        <v>0.83</v>
      </c>
      <c r="O4" s="195">
        <v>2.44</v>
      </c>
      <c r="P4" s="195">
        <v>0.57999999999999996</v>
      </c>
      <c r="Q4" s="195">
        <v>0.15</v>
      </c>
      <c r="R4" s="195">
        <v>2.21</v>
      </c>
      <c r="S4" s="195">
        <v>0.39</v>
      </c>
      <c r="T4" s="195">
        <v>0</v>
      </c>
      <c r="U4" s="195">
        <v>2.06</v>
      </c>
      <c r="V4" s="195">
        <v>0.3</v>
      </c>
      <c r="W4" s="195">
        <v>0.66</v>
      </c>
      <c r="X4" s="195">
        <v>1.43</v>
      </c>
      <c r="Y4" s="195">
        <v>0</v>
      </c>
      <c r="Z4" s="195">
        <v>3.69</v>
      </c>
      <c r="AA4" s="195">
        <v>0.87</v>
      </c>
      <c r="AB4" s="195">
        <v>0</v>
      </c>
      <c r="AC4" s="195">
        <v>1.77</v>
      </c>
      <c r="AD4" s="195">
        <v>12.46</v>
      </c>
      <c r="AE4" s="195">
        <v>0</v>
      </c>
      <c r="AF4" s="195">
        <v>0</v>
      </c>
      <c r="AG4" s="195">
        <v>74.97</v>
      </c>
      <c r="AH4" s="195">
        <v>0</v>
      </c>
      <c r="AI4" s="195">
        <v>18.39</v>
      </c>
      <c r="AJ4" s="195">
        <v>0</v>
      </c>
      <c r="AK4" s="195">
        <v>18.61</v>
      </c>
      <c r="AL4" s="195">
        <v>0</v>
      </c>
      <c r="AM4" s="195">
        <v>0</v>
      </c>
      <c r="AN4" s="195">
        <v>0</v>
      </c>
      <c r="AO4" s="195">
        <v>260.7</v>
      </c>
      <c r="AP4" s="195">
        <v>0</v>
      </c>
      <c r="AQ4" s="195">
        <v>0</v>
      </c>
      <c r="AR4" s="195">
        <v>0</v>
      </c>
      <c r="AS4" s="195">
        <v>12.16</v>
      </c>
      <c r="AT4" s="195">
        <v>18.77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18.45</v>
      </c>
      <c r="D5" s="195">
        <v>0</v>
      </c>
      <c r="E5" s="195">
        <v>0</v>
      </c>
      <c r="F5" s="195">
        <v>17.170000000000002</v>
      </c>
      <c r="G5" s="195">
        <v>0</v>
      </c>
      <c r="H5" s="195">
        <v>0</v>
      </c>
      <c r="I5" s="195">
        <v>18.77</v>
      </c>
      <c r="J5" s="195">
        <v>0</v>
      </c>
      <c r="K5" s="195">
        <v>8.4600000000000009</v>
      </c>
      <c r="L5" s="195">
        <v>0.32</v>
      </c>
      <c r="M5" s="195">
        <v>2.11</v>
      </c>
      <c r="N5" s="195">
        <v>0.83</v>
      </c>
      <c r="O5" s="195">
        <v>2.44</v>
      </c>
      <c r="P5" s="195">
        <v>0.57999999999999996</v>
      </c>
      <c r="Q5" s="195">
        <v>0.15</v>
      </c>
      <c r="R5" s="195">
        <v>0.62</v>
      </c>
      <c r="S5" s="195">
        <v>0.39</v>
      </c>
      <c r="T5" s="195">
        <v>0</v>
      </c>
      <c r="U5" s="195">
        <v>2.06</v>
      </c>
      <c r="V5" s="195">
        <v>0.3</v>
      </c>
      <c r="W5" s="195">
        <v>0.66</v>
      </c>
      <c r="X5" s="195">
        <v>1.43</v>
      </c>
      <c r="Y5" s="195">
        <v>0</v>
      </c>
      <c r="Z5" s="195">
        <v>3.69</v>
      </c>
      <c r="AA5" s="195">
        <v>0.87</v>
      </c>
      <c r="AB5" s="195">
        <v>0</v>
      </c>
      <c r="AC5" s="195">
        <v>1.77</v>
      </c>
      <c r="AD5" s="195">
        <v>12.46</v>
      </c>
      <c r="AE5" s="195">
        <v>0</v>
      </c>
      <c r="AF5" s="195">
        <v>0</v>
      </c>
      <c r="AG5" s="195">
        <v>74.97</v>
      </c>
      <c r="AH5" s="195">
        <v>0</v>
      </c>
      <c r="AI5" s="195">
        <v>18.39</v>
      </c>
      <c r="AJ5" s="195">
        <v>0</v>
      </c>
      <c r="AK5" s="195">
        <v>15.59</v>
      </c>
      <c r="AL5" s="195">
        <v>0</v>
      </c>
      <c r="AM5" s="195">
        <v>0</v>
      </c>
      <c r="AN5" s="195">
        <v>0</v>
      </c>
      <c r="AO5" s="195">
        <v>260.7</v>
      </c>
      <c r="AP5" s="195">
        <v>0</v>
      </c>
      <c r="AQ5" s="195">
        <v>0</v>
      </c>
      <c r="AR5" s="195">
        <v>0</v>
      </c>
      <c r="AS5" s="195">
        <v>12.16</v>
      </c>
      <c r="AT5" s="195">
        <v>18.77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18.45</v>
      </c>
      <c r="D6" s="195">
        <v>0</v>
      </c>
      <c r="E6" s="195">
        <v>0</v>
      </c>
      <c r="F6" s="195">
        <v>17.170000000000002</v>
      </c>
      <c r="G6" s="195">
        <v>0</v>
      </c>
      <c r="H6" s="195">
        <v>0</v>
      </c>
      <c r="I6" s="195">
        <v>18.77</v>
      </c>
      <c r="J6" s="195">
        <v>0</v>
      </c>
      <c r="K6" s="195">
        <v>8.4600000000000009</v>
      </c>
      <c r="L6" s="195">
        <v>0.32</v>
      </c>
      <c r="M6" s="195">
        <v>2.11</v>
      </c>
      <c r="N6" s="195">
        <v>0.83</v>
      </c>
      <c r="O6" s="195">
        <v>2.44</v>
      </c>
      <c r="P6" s="195">
        <v>0.57999999999999996</v>
      </c>
      <c r="Q6" s="195">
        <v>0.15</v>
      </c>
      <c r="R6" s="195">
        <v>0.62</v>
      </c>
      <c r="S6" s="195">
        <v>0.39</v>
      </c>
      <c r="T6" s="195">
        <v>0</v>
      </c>
      <c r="U6" s="195">
        <v>2.06</v>
      </c>
      <c r="V6" s="195">
        <v>0.3</v>
      </c>
      <c r="W6" s="195">
        <v>0.66</v>
      </c>
      <c r="X6" s="195">
        <v>1.43</v>
      </c>
      <c r="Y6" s="195">
        <v>0</v>
      </c>
      <c r="Z6" s="195">
        <v>3.69</v>
      </c>
      <c r="AA6" s="195">
        <v>0.87</v>
      </c>
      <c r="AB6" s="195">
        <v>0</v>
      </c>
      <c r="AC6" s="195">
        <v>1.77</v>
      </c>
      <c r="AD6" s="195">
        <v>12.46</v>
      </c>
      <c r="AE6" s="195">
        <v>0</v>
      </c>
      <c r="AF6" s="195">
        <v>0</v>
      </c>
      <c r="AG6" s="195">
        <v>74.97</v>
      </c>
      <c r="AH6" s="195">
        <v>0</v>
      </c>
      <c r="AI6" s="195">
        <v>18.39</v>
      </c>
      <c r="AJ6" s="195">
        <v>0</v>
      </c>
      <c r="AK6" s="195">
        <v>15.59</v>
      </c>
      <c r="AL6" s="195">
        <v>0</v>
      </c>
      <c r="AM6" s="195">
        <v>0</v>
      </c>
      <c r="AN6" s="195">
        <v>0</v>
      </c>
      <c r="AO6" s="195">
        <v>260.7</v>
      </c>
      <c r="AP6" s="195">
        <v>0</v>
      </c>
      <c r="AQ6" s="195">
        <v>0</v>
      </c>
      <c r="AR6" s="195">
        <v>0</v>
      </c>
      <c r="AS6" s="195">
        <v>12.16</v>
      </c>
      <c r="AT6" s="195">
        <v>18.77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18.45</v>
      </c>
      <c r="D7" s="195">
        <v>0</v>
      </c>
      <c r="E7" s="195">
        <v>0</v>
      </c>
      <c r="F7" s="195">
        <v>17.41</v>
      </c>
      <c r="G7" s="195">
        <v>0</v>
      </c>
      <c r="H7" s="195">
        <v>0</v>
      </c>
      <c r="I7" s="195">
        <v>18.77</v>
      </c>
      <c r="J7" s="195">
        <v>0</v>
      </c>
      <c r="K7" s="195">
        <v>8.2100000000000009</v>
      </c>
      <c r="L7" s="195">
        <v>0.32</v>
      </c>
      <c r="M7" s="195">
        <v>2.11</v>
      </c>
      <c r="N7" s="195">
        <v>0.83</v>
      </c>
      <c r="O7" s="195">
        <v>2.2000000000000002</v>
      </c>
      <c r="P7" s="195">
        <v>0.57999999999999996</v>
      </c>
      <c r="Q7" s="195">
        <v>0.15</v>
      </c>
      <c r="R7" s="195">
        <v>0</v>
      </c>
      <c r="S7" s="195">
        <v>0.39</v>
      </c>
      <c r="T7" s="195">
        <v>0</v>
      </c>
      <c r="U7" s="195">
        <v>2.06</v>
      </c>
      <c r="V7" s="195">
        <v>0.3</v>
      </c>
      <c r="W7" s="195">
        <v>0.66</v>
      </c>
      <c r="X7" s="195">
        <v>1.43</v>
      </c>
      <c r="Y7" s="195">
        <v>0</v>
      </c>
      <c r="Z7" s="195">
        <v>3.69</v>
      </c>
      <c r="AA7" s="195">
        <v>0.87</v>
      </c>
      <c r="AB7" s="195">
        <v>0</v>
      </c>
      <c r="AC7" s="195">
        <v>1.77</v>
      </c>
      <c r="AD7" s="195">
        <v>12.46</v>
      </c>
      <c r="AE7" s="195">
        <v>0</v>
      </c>
      <c r="AF7" s="195">
        <v>0</v>
      </c>
      <c r="AG7" s="195">
        <v>74.97</v>
      </c>
      <c r="AH7" s="195">
        <v>0</v>
      </c>
      <c r="AI7" s="195">
        <v>18.39</v>
      </c>
      <c r="AJ7" s="195">
        <v>0</v>
      </c>
      <c r="AK7" s="195">
        <v>15.59</v>
      </c>
      <c r="AL7" s="195">
        <v>0</v>
      </c>
      <c r="AM7" s="195">
        <v>0</v>
      </c>
      <c r="AN7" s="195">
        <v>0</v>
      </c>
      <c r="AO7" s="195">
        <v>260.7</v>
      </c>
      <c r="AP7" s="195">
        <v>0</v>
      </c>
      <c r="AQ7" s="195">
        <v>0</v>
      </c>
      <c r="AR7" s="195">
        <v>0</v>
      </c>
      <c r="AS7" s="195">
        <v>12.16</v>
      </c>
      <c r="AT7" s="195">
        <v>18.77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18.45</v>
      </c>
      <c r="D8" s="195">
        <v>0</v>
      </c>
      <c r="E8" s="195">
        <v>0</v>
      </c>
      <c r="F8" s="195">
        <v>17.41</v>
      </c>
      <c r="G8" s="195">
        <v>0</v>
      </c>
      <c r="H8" s="195">
        <v>0</v>
      </c>
      <c r="I8" s="195">
        <v>18.77</v>
      </c>
      <c r="J8" s="195">
        <v>0</v>
      </c>
      <c r="K8" s="195">
        <v>8.4600000000000009</v>
      </c>
      <c r="L8" s="195">
        <v>0.32</v>
      </c>
      <c r="M8" s="195">
        <v>2.11</v>
      </c>
      <c r="N8" s="195">
        <v>0.83</v>
      </c>
      <c r="O8" s="195">
        <v>2.2000000000000002</v>
      </c>
      <c r="P8" s="195">
        <v>0.57999999999999996</v>
      </c>
      <c r="Q8" s="195">
        <v>0.15</v>
      </c>
      <c r="R8" s="195">
        <v>0</v>
      </c>
      <c r="S8" s="195">
        <v>0.39</v>
      </c>
      <c r="T8" s="195">
        <v>0</v>
      </c>
      <c r="U8" s="195">
        <v>2.06</v>
      </c>
      <c r="V8" s="195">
        <v>0.3</v>
      </c>
      <c r="W8" s="195">
        <v>0.66</v>
      </c>
      <c r="X8" s="195">
        <v>1.43</v>
      </c>
      <c r="Y8" s="195">
        <v>0</v>
      </c>
      <c r="Z8" s="195">
        <v>3.69</v>
      </c>
      <c r="AA8" s="195">
        <v>0.87</v>
      </c>
      <c r="AB8" s="195">
        <v>0</v>
      </c>
      <c r="AC8" s="195">
        <v>1.77</v>
      </c>
      <c r="AD8" s="195">
        <v>12.46</v>
      </c>
      <c r="AE8" s="195">
        <v>0</v>
      </c>
      <c r="AF8" s="195">
        <v>0</v>
      </c>
      <c r="AG8" s="195">
        <v>74.97</v>
      </c>
      <c r="AH8" s="195">
        <v>0</v>
      </c>
      <c r="AI8" s="195">
        <v>18.39</v>
      </c>
      <c r="AJ8" s="195">
        <v>0</v>
      </c>
      <c r="AK8" s="195">
        <v>15.59</v>
      </c>
      <c r="AL8" s="195">
        <v>0</v>
      </c>
      <c r="AM8" s="195">
        <v>0</v>
      </c>
      <c r="AN8" s="195">
        <v>0</v>
      </c>
      <c r="AO8" s="195">
        <v>260.7</v>
      </c>
      <c r="AP8" s="195">
        <v>0</v>
      </c>
      <c r="AQ8" s="195">
        <v>0</v>
      </c>
      <c r="AR8" s="195">
        <v>0</v>
      </c>
      <c r="AS8" s="195">
        <v>12.16</v>
      </c>
      <c r="AT8" s="195">
        <v>18.77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18.45</v>
      </c>
      <c r="D9" s="195">
        <v>0</v>
      </c>
      <c r="E9" s="195">
        <v>0</v>
      </c>
      <c r="F9" s="195">
        <v>17.41</v>
      </c>
      <c r="G9" s="195">
        <v>0</v>
      </c>
      <c r="H9" s="195">
        <v>0</v>
      </c>
      <c r="I9" s="195">
        <v>18.77</v>
      </c>
      <c r="J9" s="195">
        <v>0</v>
      </c>
      <c r="K9" s="195">
        <v>8.4600000000000009</v>
      </c>
      <c r="L9" s="195">
        <v>0.32</v>
      </c>
      <c r="M9" s="195">
        <v>2.11</v>
      </c>
      <c r="N9" s="195">
        <v>0.83</v>
      </c>
      <c r="O9" s="195">
        <v>2.2000000000000002</v>
      </c>
      <c r="P9" s="195">
        <v>0.57999999999999996</v>
      </c>
      <c r="Q9" s="195">
        <v>0.15</v>
      </c>
      <c r="R9" s="195">
        <v>0</v>
      </c>
      <c r="S9" s="195">
        <v>0.39</v>
      </c>
      <c r="T9" s="195">
        <v>0</v>
      </c>
      <c r="U9" s="195">
        <v>2.06</v>
      </c>
      <c r="V9" s="195">
        <v>0.3</v>
      </c>
      <c r="W9" s="195">
        <v>0.66</v>
      </c>
      <c r="X9" s="195">
        <v>1.43</v>
      </c>
      <c r="Y9" s="195">
        <v>0</v>
      </c>
      <c r="Z9" s="195">
        <v>3.69</v>
      </c>
      <c r="AA9" s="195">
        <v>0.87</v>
      </c>
      <c r="AB9" s="195">
        <v>0</v>
      </c>
      <c r="AC9" s="195">
        <v>1.77</v>
      </c>
      <c r="AD9" s="195">
        <v>12.46</v>
      </c>
      <c r="AE9" s="195">
        <v>0</v>
      </c>
      <c r="AF9" s="195">
        <v>0</v>
      </c>
      <c r="AG9" s="195">
        <v>74.97</v>
      </c>
      <c r="AH9" s="195">
        <v>0</v>
      </c>
      <c r="AI9" s="195">
        <v>18.39</v>
      </c>
      <c r="AJ9" s="195">
        <v>0</v>
      </c>
      <c r="AK9" s="195">
        <v>15.59</v>
      </c>
      <c r="AL9" s="195">
        <v>0</v>
      </c>
      <c r="AM9" s="195">
        <v>0</v>
      </c>
      <c r="AN9" s="195">
        <v>0</v>
      </c>
      <c r="AO9" s="195">
        <v>260.7</v>
      </c>
      <c r="AP9" s="195">
        <v>0</v>
      </c>
      <c r="AQ9" s="195">
        <v>0</v>
      </c>
      <c r="AR9" s="195">
        <v>0</v>
      </c>
      <c r="AS9" s="195">
        <v>12.16</v>
      </c>
      <c r="AT9" s="195">
        <v>18.77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18.45</v>
      </c>
      <c r="D10" s="195">
        <v>0</v>
      </c>
      <c r="E10" s="195">
        <v>0</v>
      </c>
      <c r="F10" s="195">
        <v>17.41</v>
      </c>
      <c r="G10" s="195">
        <v>0</v>
      </c>
      <c r="H10" s="195">
        <v>0</v>
      </c>
      <c r="I10" s="195">
        <v>18.77</v>
      </c>
      <c r="J10" s="195">
        <v>0</v>
      </c>
      <c r="K10" s="195">
        <v>8.4600000000000009</v>
      </c>
      <c r="L10" s="195">
        <v>0.32</v>
      </c>
      <c r="M10" s="195">
        <v>2.11</v>
      </c>
      <c r="N10" s="195">
        <v>0.83</v>
      </c>
      <c r="O10" s="195">
        <v>2.2000000000000002</v>
      </c>
      <c r="P10" s="195">
        <v>0.57999999999999996</v>
      </c>
      <c r="Q10" s="195">
        <v>0.15</v>
      </c>
      <c r="R10" s="195">
        <v>0</v>
      </c>
      <c r="S10" s="195">
        <v>0.39</v>
      </c>
      <c r="T10" s="195">
        <v>0</v>
      </c>
      <c r="U10" s="195">
        <v>2.06</v>
      </c>
      <c r="V10" s="195">
        <v>0.3</v>
      </c>
      <c r="W10" s="195">
        <v>0.66</v>
      </c>
      <c r="X10" s="195">
        <v>1.43</v>
      </c>
      <c r="Y10" s="195">
        <v>0</v>
      </c>
      <c r="Z10" s="195">
        <v>3.69</v>
      </c>
      <c r="AA10" s="195">
        <v>0.87</v>
      </c>
      <c r="AB10" s="195">
        <v>0</v>
      </c>
      <c r="AC10" s="195">
        <v>1.77</v>
      </c>
      <c r="AD10" s="195">
        <v>12.46</v>
      </c>
      <c r="AE10" s="195">
        <v>0</v>
      </c>
      <c r="AF10" s="195">
        <v>0</v>
      </c>
      <c r="AG10" s="195">
        <v>74.97</v>
      </c>
      <c r="AH10" s="195">
        <v>0</v>
      </c>
      <c r="AI10" s="195">
        <v>18.39</v>
      </c>
      <c r="AJ10" s="195">
        <v>0</v>
      </c>
      <c r="AK10" s="195">
        <v>15.59</v>
      </c>
      <c r="AL10" s="195">
        <v>0</v>
      </c>
      <c r="AM10" s="195">
        <v>0</v>
      </c>
      <c r="AN10" s="195">
        <v>0</v>
      </c>
      <c r="AO10" s="195">
        <v>260.7</v>
      </c>
      <c r="AP10" s="195">
        <v>0</v>
      </c>
      <c r="AQ10" s="195">
        <v>0</v>
      </c>
      <c r="AR10" s="195">
        <v>0</v>
      </c>
      <c r="AS10" s="195">
        <v>12.16</v>
      </c>
      <c r="AT10" s="195">
        <v>18.77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18.45</v>
      </c>
      <c r="D11" s="195">
        <v>0</v>
      </c>
      <c r="E11" s="195">
        <v>0</v>
      </c>
      <c r="F11" s="195">
        <v>17.41</v>
      </c>
      <c r="G11" s="195">
        <v>0</v>
      </c>
      <c r="H11" s="195">
        <v>0</v>
      </c>
      <c r="I11" s="195">
        <v>18.77</v>
      </c>
      <c r="J11" s="195">
        <v>0</v>
      </c>
      <c r="K11" s="195">
        <v>8.4600000000000009</v>
      </c>
      <c r="L11" s="195">
        <v>0.32</v>
      </c>
      <c r="M11" s="195">
        <v>2.11</v>
      </c>
      <c r="N11" s="195">
        <v>0.83</v>
      </c>
      <c r="O11" s="195">
        <v>2.2000000000000002</v>
      </c>
      <c r="P11" s="195">
        <v>0.57999999999999996</v>
      </c>
      <c r="Q11" s="195">
        <v>0.15</v>
      </c>
      <c r="R11" s="195">
        <v>0.49</v>
      </c>
      <c r="S11" s="195">
        <v>0.39</v>
      </c>
      <c r="T11" s="195">
        <v>0</v>
      </c>
      <c r="U11" s="195">
        <v>2.06</v>
      </c>
      <c r="V11" s="195">
        <v>0.3</v>
      </c>
      <c r="W11" s="195">
        <v>0.66</v>
      </c>
      <c r="X11" s="195">
        <v>1.43</v>
      </c>
      <c r="Y11" s="195">
        <v>0</v>
      </c>
      <c r="Z11" s="195">
        <v>3.69</v>
      </c>
      <c r="AA11" s="195">
        <v>1.1200000000000001</v>
      </c>
      <c r="AB11" s="195">
        <v>0</v>
      </c>
      <c r="AC11" s="195">
        <v>1.77</v>
      </c>
      <c r="AD11" s="195">
        <v>12.46</v>
      </c>
      <c r="AE11" s="195">
        <v>0</v>
      </c>
      <c r="AF11" s="195">
        <v>0</v>
      </c>
      <c r="AG11" s="195">
        <v>74.97</v>
      </c>
      <c r="AH11" s="195">
        <v>0</v>
      </c>
      <c r="AI11" s="195">
        <v>18.39</v>
      </c>
      <c r="AJ11" s="195">
        <v>0</v>
      </c>
      <c r="AK11" s="195">
        <v>15.59</v>
      </c>
      <c r="AL11" s="195">
        <v>0</v>
      </c>
      <c r="AM11" s="195">
        <v>0</v>
      </c>
      <c r="AN11" s="195">
        <v>0</v>
      </c>
      <c r="AO11" s="195">
        <v>260.7</v>
      </c>
      <c r="AP11" s="195">
        <v>0</v>
      </c>
      <c r="AQ11" s="195">
        <v>0</v>
      </c>
      <c r="AR11" s="195">
        <v>0</v>
      </c>
      <c r="AS11" s="195">
        <v>12.16</v>
      </c>
      <c r="AT11" s="195">
        <v>18.77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18.45</v>
      </c>
      <c r="D12" s="195">
        <v>0</v>
      </c>
      <c r="E12" s="195">
        <v>0</v>
      </c>
      <c r="F12" s="195">
        <v>17.41</v>
      </c>
      <c r="G12" s="195">
        <v>0</v>
      </c>
      <c r="H12" s="195">
        <v>0</v>
      </c>
      <c r="I12" s="195">
        <v>18.77</v>
      </c>
      <c r="J12" s="195">
        <v>0</v>
      </c>
      <c r="K12" s="195">
        <v>8.4600000000000009</v>
      </c>
      <c r="L12" s="195">
        <v>0.32</v>
      </c>
      <c r="M12" s="195">
        <v>2.11</v>
      </c>
      <c r="N12" s="195">
        <v>0.83</v>
      </c>
      <c r="O12" s="195">
        <v>2.2000000000000002</v>
      </c>
      <c r="P12" s="195">
        <v>0.57999999999999996</v>
      </c>
      <c r="Q12" s="195">
        <v>0.15</v>
      </c>
      <c r="R12" s="195">
        <v>0.49</v>
      </c>
      <c r="S12" s="195">
        <v>0.39</v>
      </c>
      <c r="T12" s="195">
        <v>0</v>
      </c>
      <c r="U12" s="195">
        <v>2.06</v>
      </c>
      <c r="V12" s="195">
        <v>0.3</v>
      </c>
      <c r="W12" s="195">
        <v>0.66</v>
      </c>
      <c r="X12" s="195">
        <v>1.43</v>
      </c>
      <c r="Y12" s="195">
        <v>0</v>
      </c>
      <c r="Z12" s="195">
        <v>3.69</v>
      </c>
      <c r="AA12" s="195">
        <v>1.1200000000000001</v>
      </c>
      <c r="AB12" s="195">
        <v>0</v>
      </c>
      <c r="AC12" s="195">
        <v>1.77</v>
      </c>
      <c r="AD12" s="195">
        <v>12.46</v>
      </c>
      <c r="AE12" s="195">
        <v>0</v>
      </c>
      <c r="AF12" s="195">
        <v>0</v>
      </c>
      <c r="AG12" s="195">
        <v>74.97</v>
      </c>
      <c r="AH12" s="195">
        <v>0</v>
      </c>
      <c r="AI12" s="195">
        <v>18.39</v>
      </c>
      <c r="AJ12" s="195">
        <v>0</v>
      </c>
      <c r="AK12" s="195">
        <v>15.59</v>
      </c>
      <c r="AL12" s="195">
        <v>0</v>
      </c>
      <c r="AM12" s="195">
        <v>0</v>
      </c>
      <c r="AN12" s="195">
        <v>0</v>
      </c>
      <c r="AO12" s="195">
        <v>260.7</v>
      </c>
      <c r="AP12" s="195">
        <v>0</v>
      </c>
      <c r="AQ12" s="195">
        <v>0</v>
      </c>
      <c r="AR12" s="195">
        <v>0</v>
      </c>
      <c r="AS12" s="195">
        <v>12.16</v>
      </c>
      <c r="AT12" s="195">
        <v>18.77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18.45</v>
      </c>
      <c r="D13" s="195">
        <v>0</v>
      </c>
      <c r="E13" s="195">
        <v>0</v>
      </c>
      <c r="F13" s="195">
        <v>17.41</v>
      </c>
      <c r="G13" s="195">
        <v>0</v>
      </c>
      <c r="H13" s="195">
        <v>0</v>
      </c>
      <c r="I13" s="195">
        <v>18.77</v>
      </c>
      <c r="J13" s="195">
        <v>0</v>
      </c>
      <c r="K13" s="195">
        <v>8.4600000000000009</v>
      </c>
      <c r="L13" s="195">
        <v>0.32</v>
      </c>
      <c r="M13" s="195">
        <v>2.11</v>
      </c>
      <c r="N13" s="195">
        <v>0.83</v>
      </c>
      <c r="O13" s="195">
        <v>2.2000000000000002</v>
      </c>
      <c r="P13" s="195">
        <v>0.57999999999999996</v>
      </c>
      <c r="Q13" s="195">
        <v>0.15</v>
      </c>
      <c r="R13" s="195">
        <v>0.49</v>
      </c>
      <c r="S13" s="195">
        <v>0.39</v>
      </c>
      <c r="T13" s="195">
        <v>0</v>
      </c>
      <c r="U13" s="195">
        <v>2.06</v>
      </c>
      <c r="V13" s="195">
        <v>0.3</v>
      </c>
      <c r="W13" s="195">
        <v>0.66</v>
      </c>
      <c r="X13" s="195">
        <v>1.43</v>
      </c>
      <c r="Y13" s="195">
        <v>0</v>
      </c>
      <c r="Z13" s="195">
        <v>3.69</v>
      </c>
      <c r="AA13" s="195">
        <v>1.1200000000000001</v>
      </c>
      <c r="AB13" s="195">
        <v>0</v>
      </c>
      <c r="AC13" s="195">
        <v>1.77</v>
      </c>
      <c r="AD13" s="195">
        <v>12.46</v>
      </c>
      <c r="AE13" s="195">
        <v>0</v>
      </c>
      <c r="AF13" s="195">
        <v>0</v>
      </c>
      <c r="AG13" s="195">
        <v>74.97</v>
      </c>
      <c r="AH13" s="195">
        <v>0</v>
      </c>
      <c r="AI13" s="195">
        <v>18.39</v>
      </c>
      <c r="AJ13" s="195">
        <v>0</v>
      </c>
      <c r="AK13" s="195">
        <v>15.59</v>
      </c>
      <c r="AL13" s="195">
        <v>0</v>
      </c>
      <c r="AM13" s="195">
        <v>0</v>
      </c>
      <c r="AN13" s="195">
        <v>0</v>
      </c>
      <c r="AO13" s="195">
        <v>260.7</v>
      </c>
      <c r="AP13" s="195">
        <v>0</v>
      </c>
      <c r="AQ13" s="195">
        <v>0</v>
      </c>
      <c r="AR13" s="195">
        <v>0</v>
      </c>
      <c r="AS13" s="195">
        <v>12.16</v>
      </c>
      <c r="AT13" s="195">
        <v>18.77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18.45</v>
      </c>
      <c r="D14" s="195">
        <v>0</v>
      </c>
      <c r="E14" s="195">
        <v>0</v>
      </c>
      <c r="F14" s="195">
        <v>17.41</v>
      </c>
      <c r="G14" s="195">
        <v>0</v>
      </c>
      <c r="H14" s="195">
        <v>0</v>
      </c>
      <c r="I14" s="195">
        <v>18.77</v>
      </c>
      <c r="J14" s="195">
        <v>0</v>
      </c>
      <c r="K14" s="195">
        <v>8.4600000000000009</v>
      </c>
      <c r="L14" s="195">
        <v>0.32</v>
      </c>
      <c r="M14" s="195">
        <v>2.11</v>
      </c>
      <c r="N14" s="195">
        <v>0.83</v>
      </c>
      <c r="O14" s="195">
        <v>2.2000000000000002</v>
      </c>
      <c r="P14" s="195">
        <v>0.57999999999999996</v>
      </c>
      <c r="Q14" s="195">
        <v>0.15</v>
      </c>
      <c r="R14" s="195">
        <v>0.49</v>
      </c>
      <c r="S14" s="195">
        <v>0.39</v>
      </c>
      <c r="T14" s="195">
        <v>0</v>
      </c>
      <c r="U14" s="195">
        <v>2.06</v>
      </c>
      <c r="V14" s="195">
        <v>0.3</v>
      </c>
      <c r="W14" s="195">
        <v>0.66</v>
      </c>
      <c r="X14" s="195">
        <v>1.43</v>
      </c>
      <c r="Y14" s="195">
        <v>0</v>
      </c>
      <c r="Z14" s="195">
        <v>3.69</v>
      </c>
      <c r="AA14" s="195">
        <v>1.1200000000000001</v>
      </c>
      <c r="AB14" s="195">
        <v>0</v>
      </c>
      <c r="AC14" s="195">
        <v>1.77</v>
      </c>
      <c r="AD14" s="195">
        <v>12.46</v>
      </c>
      <c r="AE14" s="195">
        <v>0</v>
      </c>
      <c r="AF14" s="195">
        <v>0</v>
      </c>
      <c r="AG14" s="195">
        <v>74.97</v>
      </c>
      <c r="AH14" s="195">
        <v>0</v>
      </c>
      <c r="AI14" s="195">
        <v>18.39</v>
      </c>
      <c r="AJ14" s="195">
        <v>0</v>
      </c>
      <c r="AK14" s="195">
        <v>15.59</v>
      </c>
      <c r="AL14" s="195">
        <v>0</v>
      </c>
      <c r="AM14" s="195">
        <v>0</v>
      </c>
      <c r="AN14" s="195">
        <v>0</v>
      </c>
      <c r="AO14" s="195">
        <v>260.7</v>
      </c>
      <c r="AP14" s="195">
        <v>0</v>
      </c>
      <c r="AQ14" s="195">
        <v>0</v>
      </c>
      <c r="AR14" s="195">
        <v>0</v>
      </c>
      <c r="AS14" s="195">
        <v>12.16</v>
      </c>
      <c r="AT14" s="195">
        <v>18.77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18.45</v>
      </c>
      <c r="D15" s="195">
        <v>0</v>
      </c>
      <c r="E15" s="195">
        <v>0</v>
      </c>
      <c r="F15" s="195">
        <v>17.41</v>
      </c>
      <c r="G15" s="195">
        <v>0</v>
      </c>
      <c r="H15" s="195">
        <v>0</v>
      </c>
      <c r="I15" s="195">
        <v>18.77</v>
      </c>
      <c r="J15" s="195">
        <v>0</v>
      </c>
      <c r="K15" s="195">
        <v>8.4600000000000009</v>
      </c>
      <c r="L15" s="195">
        <v>0.32</v>
      </c>
      <c r="M15" s="195">
        <v>2.11</v>
      </c>
      <c r="N15" s="195">
        <v>0.83</v>
      </c>
      <c r="O15" s="195">
        <v>2.2000000000000002</v>
      </c>
      <c r="P15" s="195">
        <v>0.57999999999999996</v>
      </c>
      <c r="Q15" s="195">
        <v>0.15</v>
      </c>
      <c r="R15" s="195">
        <v>0.49</v>
      </c>
      <c r="S15" s="195">
        <v>0.39</v>
      </c>
      <c r="T15" s="195">
        <v>0</v>
      </c>
      <c r="U15" s="195">
        <v>2.06</v>
      </c>
      <c r="V15" s="195">
        <v>0.3</v>
      </c>
      <c r="W15" s="195">
        <v>0.66</v>
      </c>
      <c r="X15" s="195">
        <v>1.43</v>
      </c>
      <c r="Y15" s="195">
        <v>0</v>
      </c>
      <c r="Z15" s="195">
        <v>3.69</v>
      </c>
      <c r="AA15" s="195">
        <v>1.1200000000000001</v>
      </c>
      <c r="AB15" s="195">
        <v>0</v>
      </c>
      <c r="AC15" s="195">
        <v>1.77</v>
      </c>
      <c r="AD15" s="195">
        <v>12.46</v>
      </c>
      <c r="AE15" s="195">
        <v>0</v>
      </c>
      <c r="AF15" s="195">
        <v>0</v>
      </c>
      <c r="AG15" s="195">
        <v>74.97</v>
      </c>
      <c r="AH15" s="195">
        <v>0</v>
      </c>
      <c r="AI15" s="195">
        <v>18.39</v>
      </c>
      <c r="AJ15" s="195">
        <v>0</v>
      </c>
      <c r="AK15" s="195">
        <v>15.59</v>
      </c>
      <c r="AL15" s="195">
        <v>0</v>
      </c>
      <c r="AM15" s="195">
        <v>0</v>
      </c>
      <c r="AN15" s="195">
        <v>0</v>
      </c>
      <c r="AO15" s="195">
        <v>260.7</v>
      </c>
      <c r="AP15" s="195">
        <v>0</v>
      </c>
      <c r="AQ15" s="195">
        <v>0</v>
      </c>
      <c r="AR15" s="195">
        <v>0</v>
      </c>
      <c r="AS15" s="195">
        <v>12.16</v>
      </c>
      <c r="AT15" s="195">
        <v>18.77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18.45</v>
      </c>
      <c r="D16" s="195">
        <v>0</v>
      </c>
      <c r="E16" s="195">
        <v>0</v>
      </c>
      <c r="F16" s="195">
        <v>17.41</v>
      </c>
      <c r="G16" s="195">
        <v>0</v>
      </c>
      <c r="H16" s="195">
        <v>0</v>
      </c>
      <c r="I16" s="195">
        <v>18.77</v>
      </c>
      <c r="J16" s="195">
        <v>0</v>
      </c>
      <c r="K16" s="195">
        <v>8.4600000000000009</v>
      </c>
      <c r="L16" s="195">
        <v>0.32</v>
      </c>
      <c r="M16" s="195">
        <v>2.11</v>
      </c>
      <c r="N16" s="195">
        <v>0.83</v>
      </c>
      <c r="O16" s="195">
        <v>2.2000000000000002</v>
      </c>
      <c r="P16" s="195">
        <v>0.57999999999999996</v>
      </c>
      <c r="Q16" s="195">
        <v>0.15</v>
      </c>
      <c r="R16" s="195">
        <v>0.49</v>
      </c>
      <c r="S16" s="195">
        <v>0.39</v>
      </c>
      <c r="T16" s="195">
        <v>0</v>
      </c>
      <c r="U16" s="195">
        <v>2.06</v>
      </c>
      <c r="V16" s="195">
        <v>0.3</v>
      </c>
      <c r="W16" s="195">
        <v>0.66</v>
      </c>
      <c r="X16" s="195">
        <v>1.43</v>
      </c>
      <c r="Y16" s="195">
        <v>0</v>
      </c>
      <c r="Z16" s="195">
        <v>3.69</v>
      </c>
      <c r="AA16" s="195">
        <v>1.1200000000000001</v>
      </c>
      <c r="AB16" s="195">
        <v>0</v>
      </c>
      <c r="AC16" s="195">
        <v>1.77</v>
      </c>
      <c r="AD16" s="195">
        <v>12.46</v>
      </c>
      <c r="AE16" s="195">
        <v>0</v>
      </c>
      <c r="AF16" s="195">
        <v>0</v>
      </c>
      <c r="AG16" s="195">
        <v>74.97</v>
      </c>
      <c r="AH16" s="195">
        <v>0</v>
      </c>
      <c r="AI16" s="195">
        <v>18.39</v>
      </c>
      <c r="AJ16" s="195">
        <v>0</v>
      </c>
      <c r="AK16" s="195">
        <v>15.59</v>
      </c>
      <c r="AL16" s="195">
        <v>0</v>
      </c>
      <c r="AM16" s="195">
        <v>0</v>
      </c>
      <c r="AN16" s="195">
        <v>0</v>
      </c>
      <c r="AO16" s="195">
        <v>260.7</v>
      </c>
      <c r="AP16" s="195">
        <v>0</v>
      </c>
      <c r="AQ16" s="195">
        <v>0</v>
      </c>
      <c r="AR16" s="195">
        <v>0</v>
      </c>
      <c r="AS16" s="195">
        <v>12.16</v>
      </c>
      <c r="AT16" s="195">
        <v>18.77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18.45</v>
      </c>
      <c r="D17" s="195">
        <v>0</v>
      </c>
      <c r="E17" s="195">
        <v>0</v>
      </c>
      <c r="F17" s="195">
        <v>17.41</v>
      </c>
      <c r="G17" s="195">
        <v>0</v>
      </c>
      <c r="H17" s="195">
        <v>0</v>
      </c>
      <c r="I17" s="195">
        <v>18.77</v>
      </c>
      <c r="J17" s="195">
        <v>0</v>
      </c>
      <c r="K17" s="195">
        <v>8.4600000000000009</v>
      </c>
      <c r="L17" s="195">
        <v>0.32</v>
      </c>
      <c r="M17" s="195">
        <v>2.11</v>
      </c>
      <c r="N17" s="195">
        <v>0.83</v>
      </c>
      <c r="O17" s="195">
        <v>2.2000000000000002</v>
      </c>
      <c r="P17" s="195">
        <v>0.57999999999999996</v>
      </c>
      <c r="Q17" s="195">
        <v>0.15</v>
      </c>
      <c r="R17" s="195">
        <v>0.49</v>
      </c>
      <c r="S17" s="195">
        <v>0.39</v>
      </c>
      <c r="T17" s="195">
        <v>0</v>
      </c>
      <c r="U17" s="195">
        <v>2.06</v>
      </c>
      <c r="V17" s="195">
        <v>0.3</v>
      </c>
      <c r="W17" s="195">
        <v>0.66</v>
      </c>
      <c r="X17" s="195">
        <v>1.43</v>
      </c>
      <c r="Y17" s="195">
        <v>0</v>
      </c>
      <c r="Z17" s="195">
        <v>3.69</v>
      </c>
      <c r="AA17" s="195">
        <v>1.1200000000000001</v>
      </c>
      <c r="AB17" s="195">
        <v>0</v>
      </c>
      <c r="AC17" s="195">
        <v>1.77</v>
      </c>
      <c r="AD17" s="195">
        <v>12.46</v>
      </c>
      <c r="AE17" s="195">
        <v>0</v>
      </c>
      <c r="AF17" s="195">
        <v>0</v>
      </c>
      <c r="AG17" s="195">
        <v>74.97</v>
      </c>
      <c r="AH17" s="195">
        <v>0</v>
      </c>
      <c r="AI17" s="195">
        <v>18.39</v>
      </c>
      <c r="AJ17" s="195">
        <v>0</v>
      </c>
      <c r="AK17" s="195">
        <v>15.59</v>
      </c>
      <c r="AL17" s="195">
        <v>0</v>
      </c>
      <c r="AM17" s="195">
        <v>0</v>
      </c>
      <c r="AN17" s="195">
        <v>0</v>
      </c>
      <c r="AO17" s="195">
        <v>260.7</v>
      </c>
      <c r="AP17" s="195">
        <v>0</v>
      </c>
      <c r="AQ17" s="195">
        <v>0</v>
      </c>
      <c r="AR17" s="195">
        <v>0</v>
      </c>
      <c r="AS17" s="195">
        <v>12.16</v>
      </c>
      <c r="AT17" s="195">
        <v>18.77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18.45</v>
      </c>
      <c r="D18" s="195">
        <v>0</v>
      </c>
      <c r="E18" s="195">
        <v>0</v>
      </c>
      <c r="F18" s="195">
        <v>17.41</v>
      </c>
      <c r="G18" s="195">
        <v>0</v>
      </c>
      <c r="H18" s="195">
        <v>0</v>
      </c>
      <c r="I18" s="195">
        <v>18.77</v>
      </c>
      <c r="J18" s="195">
        <v>0</v>
      </c>
      <c r="K18" s="195">
        <v>8.4600000000000009</v>
      </c>
      <c r="L18" s="195">
        <v>0.32</v>
      </c>
      <c r="M18" s="195">
        <v>2.11</v>
      </c>
      <c r="N18" s="195">
        <v>0.83</v>
      </c>
      <c r="O18" s="195">
        <v>2.2000000000000002</v>
      </c>
      <c r="P18" s="195">
        <v>0.57999999999999996</v>
      </c>
      <c r="Q18" s="195">
        <v>0.15</v>
      </c>
      <c r="R18" s="195">
        <v>0.49</v>
      </c>
      <c r="S18" s="195">
        <v>0.39</v>
      </c>
      <c r="T18" s="195">
        <v>0</v>
      </c>
      <c r="U18" s="195">
        <v>2.06</v>
      </c>
      <c r="V18" s="195">
        <v>0.3</v>
      </c>
      <c r="W18" s="195">
        <v>0.66</v>
      </c>
      <c r="X18" s="195">
        <v>1.43</v>
      </c>
      <c r="Y18" s="195">
        <v>0</v>
      </c>
      <c r="Z18" s="195">
        <v>3.69</v>
      </c>
      <c r="AA18" s="195">
        <v>1.1200000000000001</v>
      </c>
      <c r="AB18" s="195">
        <v>0</v>
      </c>
      <c r="AC18" s="195">
        <v>1.77</v>
      </c>
      <c r="AD18" s="195">
        <v>12.46</v>
      </c>
      <c r="AE18" s="195">
        <v>0</v>
      </c>
      <c r="AF18" s="195">
        <v>0</v>
      </c>
      <c r="AG18" s="195">
        <v>74.97</v>
      </c>
      <c r="AH18" s="195">
        <v>0</v>
      </c>
      <c r="AI18" s="195">
        <v>18.39</v>
      </c>
      <c r="AJ18" s="195">
        <v>0</v>
      </c>
      <c r="AK18" s="195">
        <v>15.59</v>
      </c>
      <c r="AL18" s="195">
        <v>0</v>
      </c>
      <c r="AM18" s="195">
        <v>0</v>
      </c>
      <c r="AN18" s="195">
        <v>0</v>
      </c>
      <c r="AO18" s="195">
        <v>260.7</v>
      </c>
      <c r="AP18" s="195">
        <v>0</v>
      </c>
      <c r="AQ18" s="195">
        <v>0</v>
      </c>
      <c r="AR18" s="195">
        <v>0</v>
      </c>
      <c r="AS18" s="195">
        <v>12.16</v>
      </c>
      <c r="AT18" s="195">
        <v>18.77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18.45</v>
      </c>
      <c r="D19" s="195">
        <v>0</v>
      </c>
      <c r="E19" s="195">
        <v>0</v>
      </c>
      <c r="F19" s="195">
        <v>17.41</v>
      </c>
      <c r="G19" s="195">
        <v>0</v>
      </c>
      <c r="H19" s="195">
        <v>0</v>
      </c>
      <c r="I19" s="195">
        <v>18.77</v>
      </c>
      <c r="J19" s="195">
        <v>0</v>
      </c>
      <c r="K19" s="195">
        <v>8.4600000000000009</v>
      </c>
      <c r="L19" s="195">
        <v>0.32</v>
      </c>
      <c r="M19" s="195">
        <v>2.11</v>
      </c>
      <c r="N19" s="195">
        <v>0.83</v>
      </c>
      <c r="O19" s="195">
        <v>2.2000000000000002</v>
      </c>
      <c r="P19" s="195">
        <v>0.57999999999999996</v>
      </c>
      <c r="Q19" s="195">
        <v>0.15</v>
      </c>
      <c r="R19" s="195">
        <v>0.49</v>
      </c>
      <c r="S19" s="195">
        <v>0.39</v>
      </c>
      <c r="T19" s="195">
        <v>0</v>
      </c>
      <c r="U19" s="195">
        <v>2.06</v>
      </c>
      <c r="V19" s="195">
        <v>0.3</v>
      </c>
      <c r="W19" s="195">
        <v>0.66</v>
      </c>
      <c r="X19" s="195">
        <v>1.43</v>
      </c>
      <c r="Y19" s="195">
        <v>0</v>
      </c>
      <c r="Z19" s="195">
        <v>3.69</v>
      </c>
      <c r="AA19" s="195">
        <v>1.1200000000000001</v>
      </c>
      <c r="AB19" s="195">
        <v>0</v>
      </c>
      <c r="AC19" s="195">
        <v>1.77</v>
      </c>
      <c r="AD19" s="195">
        <v>12.46</v>
      </c>
      <c r="AE19" s="195">
        <v>0</v>
      </c>
      <c r="AF19" s="195">
        <v>0</v>
      </c>
      <c r="AG19" s="195">
        <v>74.97</v>
      </c>
      <c r="AH19" s="195">
        <v>0</v>
      </c>
      <c r="AI19" s="195">
        <v>18.39</v>
      </c>
      <c r="AJ19" s="195">
        <v>0</v>
      </c>
      <c r="AK19" s="195">
        <v>15.59</v>
      </c>
      <c r="AL19" s="195">
        <v>0</v>
      </c>
      <c r="AM19" s="195">
        <v>0</v>
      </c>
      <c r="AN19" s="195">
        <v>0</v>
      </c>
      <c r="AO19" s="195">
        <v>260.7</v>
      </c>
      <c r="AP19" s="195">
        <v>0</v>
      </c>
      <c r="AQ19" s="195">
        <v>0</v>
      </c>
      <c r="AR19" s="195">
        <v>0</v>
      </c>
      <c r="AS19" s="195">
        <v>12.16</v>
      </c>
      <c r="AT19" s="195">
        <v>18.77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18.45</v>
      </c>
      <c r="D20" s="195">
        <v>0</v>
      </c>
      <c r="E20" s="195">
        <v>0</v>
      </c>
      <c r="F20" s="195">
        <v>17.41</v>
      </c>
      <c r="G20" s="195">
        <v>0</v>
      </c>
      <c r="H20" s="195">
        <v>0</v>
      </c>
      <c r="I20" s="195">
        <v>18.77</v>
      </c>
      <c r="J20" s="195">
        <v>0</v>
      </c>
      <c r="K20" s="195">
        <v>8.4600000000000009</v>
      </c>
      <c r="L20" s="195">
        <v>0.32</v>
      </c>
      <c r="M20" s="195">
        <v>2.11</v>
      </c>
      <c r="N20" s="195">
        <v>0.83</v>
      </c>
      <c r="O20" s="195">
        <v>2.2000000000000002</v>
      </c>
      <c r="P20" s="195">
        <v>0.57999999999999996</v>
      </c>
      <c r="Q20" s="195">
        <v>0.15</v>
      </c>
      <c r="R20" s="195">
        <v>0.49</v>
      </c>
      <c r="S20" s="195">
        <v>0.39</v>
      </c>
      <c r="T20" s="195">
        <v>0</v>
      </c>
      <c r="U20" s="195">
        <v>2.06</v>
      </c>
      <c r="V20" s="195">
        <v>0.3</v>
      </c>
      <c r="W20" s="195">
        <v>0.66</v>
      </c>
      <c r="X20" s="195">
        <v>1.43</v>
      </c>
      <c r="Y20" s="195">
        <v>0</v>
      </c>
      <c r="Z20" s="195">
        <v>3.69</v>
      </c>
      <c r="AA20" s="195">
        <v>1.1200000000000001</v>
      </c>
      <c r="AB20" s="195">
        <v>0</v>
      </c>
      <c r="AC20" s="195">
        <v>1.77</v>
      </c>
      <c r="AD20" s="195">
        <v>12.46</v>
      </c>
      <c r="AE20" s="195">
        <v>0</v>
      </c>
      <c r="AF20" s="195">
        <v>0</v>
      </c>
      <c r="AG20" s="195">
        <v>74.97</v>
      </c>
      <c r="AH20" s="195">
        <v>0</v>
      </c>
      <c r="AI20" s="195">
        <v>18.39</v>
      </c>
      <c r="AJ20" s="195">
        <v>0</v>
      </c>
      <c r="AK20" s="195">
        <v>15.59</v>
      </c>
      <c r="AL20" s="195">
        <v>0</v>
      </c>
      <c r="AM20" s="195">
        <v>0</v>
      </c>
      <c r="AN20" s="195">
        <v>0</v>
      </c>
      <c r="AO20" s="195">
        <v>260.7</v>
      </c>
      <c r="AP20" s="195">
        <v>0</v>
      </c>
      <c r="AQ20" s="195">
        <v>0</v>
      </c>
      <c r="AR20" s="195">
        <v>0</v>
      </c>
      <c r="AS20" s="195">
        <v>12.16</v>
      </c>
      <c r="AT20" s="195">
        <v>18.77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18.45</v>
      </c>
      <c r="D21" s="195">
        <v>0</v>
      </c>
      <c r="E21" s="195">
        <v>0</v>
      </c>
      <c r="F21" s="195">
        <v>17.41</v>
      </c>
      <c r="G21" s="195">
        <v>0</v>
      </c>
      <c r="H21" s="195">
        <v>0</v>
      </c>
      <c r="I21" s="195">
        <v>18.77</v>
      </c>
      <c r="J21" s="195">
        <v>0</v>
      </c>
      <c r="K21" s="195">
        <v>8.4600000000000009</v>
      </c>
      <c r="L21" s="195">
        <v>0.32</v>
      </c>
      <c r="M21" s="195">
        <v>2.11</v>
      </c>
      <c r="N21" s="195">
        <v>1.05</v>
      </c>
      <c r="O21" s="195">
        <v>9.0500000000000007</v>
      </c>
      <c r="P21" s="195">
        <v>0.57999999999999996</v>
      </c>
      <c r="Q21" s="195">
        <v>0.15</v>
      </c>
      <c r="R21" s="195">
        <v>0.49</v>
      </c>
      <c r="S21" s="195">
        <v>0.39</v>
      </c>
      <c r="T21" s="195">
        <v>0</v>
      </c>
      <c r="U21" s="195">
        <v>2.06</v>
      </c>
      <c r="V21" s="195">
        <v>0.3</v>
      </c>
      <c r="W21" s="195">
        <v>0.66</v>
      </c>
      <c r="X21" s="195">
        <v>1.43</v>
      </c>
      <c r="Y21" s="195">
        <v>0</v>
      </c>
      <c r="Z21" s="195">
        <v>3.69</v>
      </c>
      <c r="AA21" s="195">
        <v>1.1200000000000001</v>
      </c>
      <c r="AB21" s="195">
        <v>0</v>
      </c>
      <c r="AC21" s="195">
        <v>1.77</v>
      </c>
      <c r="AD21" s="195">
        <v>12.46</v>
      </c>
      <c r="AE21" s="195">
        <v>0</v>
      </c>
      <c r="AF21" s="195">
        <v>0</v>
      </c>
      <c r="AG21" s="195">
        <v>74.97</v>
      </c>
      <c r="AH21" s="195">
        <v>0</v>
      </c>
      <c r="AI21" s="195">
        <v>18.39</v>
      </c>
      <c r="AJ21" s="195">
        <v>0</v>
      </c>
      <c r="AK21" s="195">
        <v>15.59</v>
      </c>
      <c r="AL21" s="195">
        <v>0</v>
      </c>
      <c r="AM21" s="195">
        <v>0</v>
      </c>
      <c r="AN21" s="195">
        <v>0</v>
      </c>
      <c r="AO21" s="195">
        <v>260.7</v>
      </c>
      <c r="AP21" s="195">
        <v>0</v>
      </c>
      <c r="AQ21" s="195">
        <v>0</v>
      </c>
      <c r="AR21" s="195">
        <v>0</v>
      </c>
      <c r="AS21" s="195">
        <v>12.16</v>
      </c>
      <c r="AT21" s="195">
        <v>18.77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18.45</v>
      </c>
      <c r="D22" s="195">
        <v>0</v>
      </c>
      <c r="E22" s="195">
        <v>0</v>
      </c>
      <c r="F22" s="195">
        <v>17.41</v>
      </c>
      <c r="G22" s="195">
        <v>0</v>
      </c>
      <c r="H22" s="195">
        <v>0</v>
      </c>
      <c r="I22" s="195">
        <v>18.77</v>
      </c>
      <c r="J22" s="195">
        <v>0</v>
      </c>
      <c r="K22" s="195">
        <v>8.4600000000000009</v>
      </c>
      <c r="L22" s="195">
        <v>0.88</v>
      </c>
      <c r="M22" s="195">
        <v>2.11</v>
      </c>
      <c r="N22" s="195">
        <v>1.1200000000000001</v>
      </c>
      <c r="O22" s="195">
        <v>9.0500000000000007</v>
      </c>
      <c r="P22" s="195">
        <v>0.57999999999999996</v>
      </c>
      <c r="Q22" s="195">
        <v>0.15</v>
      </c>
      <c r="R22" s="195">
        <v>0.49</v>
      </c>
      <c r="S22" s="195">
        <v>0.39</v>
      </c>
      <c r="T22" s="195">
        <v>0</v>
      </c>
      <c r="U22" s="195">
        <v>2.06</v>
      </c>
      <c r="V22" s="195">
        <v>0.3</v>
      </c>
      <c r="W22" s="195">
        <v>0.66</v>
      </c>
      <c r="X22" s="195">
        <v>1.43</v>
      </c>
      <c r="Y22" s="195">
        <v>0</v>
      </c>
      <c r="Z22" s="195">
        <v>3.69</v>
      </c>
      <c r="AA22" s="195">
        <v>1.1200000000000001</v>
      </c>
      <c r="AB22" s="195">
        <v>0</v>
      </c>
      <c r="AC22" s="195">
        <v>1.77</v>
      </c>
      <c r="AD22" s="195">
        <v>12.46</v>
      </c>
      <c r="AE22" s="195">
        <v>0</v>
      </c>
      <c r="AF22" s="195">
        <v>0</v>
      </c>
      <c r="AG22" s="195">
        <v>74.97</v>
      </c>
      <c r="AH22" s="195">
        <v>0</v>
      </c>
      <c r="AI22" s="195">
        <v>18.39</v>
      </c>
      <c r="AJ22" s="195">
        <v>0</v>
      </c>
      <c r="AK22" s="195">
        <v>15.59</v>
      </c>
      <c r="AL22" s="195">
        <v>0</v>
      </c>
      <c r="AM22" s="195">
        <v>0</v>
      </c>
      <c r="AN22" s="195">
        <v>0</v>
      </c>
      <c r="AO22" s="195">
        <v>260.7</v>
      </c>
      <c r="AP22" s="195">
        <v>0</v>
      </c>
      <c r="AQ22" s="195">
        <v>0</v>
      </c>
      <c r="AR22" s="195">
        <v>0</v>
      </c>
      <c r="AS22" s="195">
        <v>12.16</v>
      </c>
      <c r="AT22" s="195">
        <v>18.77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18.45</v>
      </c>
      <c r="D23" s="195">
        <v>0</v>
      </c>
      <c r="E23" s="195">
        <v>0</v>
      </c>
      <c r="F23" s="195">
        <v>17.41</v>
      </c>
      <c r="G23" s="195">
        <v>0</v>
      </c>
      <c r="H23" s="195">
        <v>0</v>
      </c>
      <c r="I23" s="195">
        <v>18.77</v>
      </c>
      <c r="J23" s="195">
        <v>0</v>
      </c>
      <c r="K23" s="195">
        <v>8.4600000000000009</v>
      </c>
      <c r="L23" s="195">
        <v>0.32</v>
      </c>
      <c r="M23" s="195">
        <v>2.11</v>
      </c>
      <c r="N23" s="195">
        <v>1.1200000000000001</v>
      </c>
      <c r="O23" s="195">
        <v>9.0500000000000007</v>
      </c>
      <c r="P23" s="195">
        <v>0.57999999999999996</v>
      </c>
      <c r="Q23" s="195">
        <v>0.15</v>
      </c>
      <c r="R23" s="195">
        <v>0.49</v>
      </c>
      <c r="S23" s="195">
        <v>0.39</v>
      </c>
      <c r="T23" s="195">
        <v>0</v>
      </c>
      <c r="U23" s="195">
        <v>2.06</v>
      </c>
      <c r="V23" s="195">
        <v>0.3</v>
      </c>
      <c r="W23" s="195">
        <v>0.66</v>
      </c>
      <c r="X23" s="195">
        <v>1.43</v>
      </c>
      <c r="Y23" s="195">
        <v>0</v>
      </c>
      <c r="Z23" s="195">
        <v>3.69</v>
      </c>
      <c r="AA23" s="195">
        <v>1.1200000000000001</v>
      </c>
      <c r="AB23" s="195">
        <v>0</v>
      </c>
      <c r="AC23" s="195">
        <v>1.77</v>
      </c>
      <c r="AD23" s="195">
        <v>12.46</v>
      </c>
      <c r="AE23" s="195">
        <v>0</v>
      </c>
      <c r="AF23" s="195">
        <v>0</v>
      </c>
      <c r="AG23" s="195">
        <v>74.97</v>
      </c>
      <c r="AH23" s="195">
        <v>0</v>
      </c>
      <c r="AI23" s="195">
        <v>18.39</v>
      </c>
      <c r="AJ23" s="195">
        <v>0</v>
      </c>
      <c r="AK23" s="195">
        <v>15.59</v>
      </c>
      <c r="AL23" s="195">
        <v>0</v>
      </c>
      <c r="AM23" s="195">
        <v>0</v>
      </c>
      <c r="AN23" s="195">
        <v>0</v>
      </c>
      <c r="AO23" s="195">
        <v>260.7</v>
      </c>
      <c r="AP23" s="195">
        <v>0</v>
      </c>
      <c r="AQ23" s="195">
        <v>0</v>
      </c>
      <c r="AR23" s="195">
        <v>0</v>
      </c>
      <c r="AS23" s="195">
        <v>12.16</v>
      </c>
      <c r="AT23" s="195">
        <v>18.77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18.45</v>
      </c>
      <c r="D24" s="195">
        <v>0</v>
      </c>
      <c r="E24" s="195">
        <v>0</v>
      </c>
      <c r="F24" s="195">
        <v>17.41</v>
      </c>
      <c r="G24" s="195">
        <v>0</v>
      </c>
      <c r="H24" s="195">
        <v>0</v>
      </c>
      <c r="I24" s="195">
        <v>18.77</v>
      </c>
      <c r="J24" s="195">
        <v>0</v>
      </c>
      <c r="K24" s="195">
        <v>8.4600000000000009</v>
      </c>
      <c r="L24" s="195">
        <v>0.32</v>
      </c>
      <c r="M24" s="195">
        <v>2.11</v>
      </c>
      <c r="N24" s="195">
        <v>1.18</v>
      </c>
      <c r="O24" s="195">
        <v>9.0500000000000007</v>
      </c>
      <c r="P24" s="195">
        <v>0.57999999999999996</v>
      </c>
      <c r="Q24" s="195">
        <v>0.14000000000000001</v>
      </c>
      <c r="R24" s="195">
        <v>0.49</v>
      </c>
      <c r="S24" s="195">
        <v>0.39</v>
      </c>
      <c r="T24" s="195">
        <v>0</v>
      </c>
      <c r="U24" s="195">
        <v>2.06</v>
      </c>
      <c r="V24" s="195">
        <v>0.3</v>
      </c>
      <c r="W24" s="195">
        <v>0.66</v>
      </c>
      <c r="X24" s="195">
        <v>1.43</v>
      </c>
      <c r="Y24" s="195">
        <v>0</v>
      </c>
      <c r="Z24" s="195">
        <v>3.69</v>
      </c>
      <c r="AA24" s="195">
        <v>1.1200000000000001</v>
      </c>
      <c r="AB24" s="195">
        <v>0</v>
      </c>
      <c r="AC24" s="195">
        <v>1.77</v>
      </c>
      <c r="AD24" s="195">
        <v>12.46</v>
      </c>
      <c r="AE24" s="195">
        <v>0</v>
      </c>
      <c r="AF24" s="195">
        <v>0</v>
      </c>
      <c r="AG24" s="195">
        <v>74.97</v>
      </c>
      <c r="AH24" s="195">
        <v>0</v>
      </c>
      <c r="AI24" s="195">
        <v>18.39</v>
      </c>
      <c r="AJ24" s="195">
        <v>0</v>
      </c>
      <c r="AK24" s="195">
        <v>18.61</v>
      </c>
      <c r="AL24" s="195">
        <v>0</v>
      </c>
      <c r="AM24" s="195">
        <v>0</v>
      </c>
      <c r="AN24" s="195">
        <v>0</v>
      </c>
      <c r="AO24" s="195">
        <v>260.7</v>
      </c>
      <c r="AP24" s="195">
        <v>0</v>
      </c>
      <c r="AQ24" s="195">
        <v>0</v>
      </c>
      <c r="AR24" s="195">
        <v>0</v>
      </c>
      <c r="AS24" s="195">
        <v>12.16</v>
      </c>
      <c r="AT24" s="195">
        <v>18.77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18.45</v>
      </c>
      <c r="D25" s="195">
        <v>0</v>
      </c>
      <c r="E25" s="195">
        <v>0</v>
      </c>
      <c r="F25" s="195">
        <v>17.41</v>
      </c>
      <c r="G25" s="195">
        <v>0</v>
      </c>
      <c r="H25" s="195">
        <v>0</v>
      </c>
      <c r="I25" s="195">
        <v>18.77</v>
      </c>
      <c r="J25" s="195">
        <v>0</v>
      </c>
      <c r="K25" s="195">
        <v>8.4600000000000009</v>
      </c>
      <c r="L25" s="195">
        <v>0.32</v>
      </c>
      <c r="M25" s="195">
        <v>2.11</v>
      </c>
      <c r="N25" s="195">
        <v>1.18</v>
      </c>
      <c r="O25" s="195">
        <v>2.44</v>
      </c>
      <c r="P25" s="195">
        <v>0.57999999999999996</v>
      </c>
      <c r="Q25" s="195">
        <v>0.69</v>
      </c>
      <c r="R25" s="195">
        <v>0.49</v>
      </c>
      <c r="S25" s="195">
        <v>0.39</v>
      </c>
      <c r="T25" s="195">
        <v>0</v>
      </c>
      <c r="U25" s="195">
        <v>2.06</v>
      </c>
      <c r="V25" s="195">
        <v>0.3</v>
      </c>
      <c r="W25" s="195">
        <v>0.66</v>
      </c>
      <c r="X25" s="195">
        <v>1.43</v>
      </c>
      <c r="Y25" s="195">
        <v>0</v>
      </c>
      <c r="Z25" s="195">
        <v>3.69</v>
      </c>
      <c r="AA25" s="195">
        <v>1.1200000000000001</v>
      </c>
      <c r="AB25" s="195">
        <v>0</v>
      </c>
      <c r="AC25" s="195">
        <v>1.77</v>
      </c>
      <c r="AD25" s="195">
        <v>12.46</v>
      </c>
      <c r="AE25" s="195">
        <v>0</v>
      </c>
      <c r="AF25" s="195">
        <v>0</v>
      </c>
      <c r="AG25" s="195">
        <v>74.97</v>
      </c>
      <c r="AH25" s="195">
        <v>0</v>
      </c>
      <c r="AI25" s="195">
        <v>18.39</v>
      </c>
      <c r="AJ25" s="195">
        <v>0</v>
      </c>
      <c r="AK25" s="195">
        <v>18.61</v>
      </c>
      <c r="AL25" s="195">
        <v>0</v>
      </c>
      <c r="AM25" s="195">
        <v>0</v>
      </c>
      <c r="AN25" s="195">
        <v>0</v>
      </c>
      <c r="AO25" s="195">
        <v>260.7</v>
      </c>
      <c r="AP25" s="195">
        <v>0</v>
      </c>
      <c r="AQ25" s="195">
        <v>0</v>
      </c>
      <c r="AR25" s="195">
        <v>0</v>
      </c>
      <c r="AS25" s="195">
        <v>12.16</v>
      </c>
      <c r="AT25" s="195">
        <v>18.77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18.45</v>
      </c>
      <c r="D26" s="195">
        <v>0</v>
      </c>
      <c r="E26" s="195">
        <v>0</v>
      </c>
      <c r="F26" s="195">
        <v>17.41</v>
      </c>
      <c r="G26" s="195">
        <v>0</v>
      </c>
      <c r="H26" s="195">
        <v>0</v>
      </c>
      <c r="I26" s="195">
        <v>18.77</v>
      </c>
      <c r="J26" s="195">
        <v>0</v>
      </c>
      <c r="K26" s="195">
        <v>8.4600000000000009</v>
      </c>
      <c r="L26" s="195">
        <v>0.32</v>
      </c>
      <c r="M26" s="195">
        <v>2.11</v>
      </c>
      <c r="N26" s="195">
        <v>1.27</v>
      </c>
      <c r="O26" s="195">
        <v>2.44</v>
      </c>
      <c r="P26" s="195">
        <v>0.57999999999999996</v>
      </c>
      <c r="Q26" s="195">
        <v>0.15</v>
      </c>
      <c r="R26" s="195">
        <v>0.49</v>
      </c>
      <c r="S26" s="195">
        <v>0.39</v>
      </c>
      <c r="T26" s="195">
        <v>0</v>
      </c>
      <c r="U26" s="195">
        <v>2.06</v>
      </c>
      <c r="V26" s="195">
        <v>0.3</v>
      </c>
      <c r="W26" s="195">
        <v>0.66</v>
      </c>
      <c r="X26" s="195">
        <v>1.43</v>
      </c>
      <c r="Y26" s="195">
        <v>0</v>
      </c>
      <c r="Z26" s="195">
        <v>3.69</v>
      </c>
      <c r="AA26" s="195">
        <v>1.1200000000000001</v>
      </c>
      <c r="AB26" s="195">
        <v>0</v>
      </c>
      <c r="AC26" s="195">
        <v>1.77</v>
      </c>
      <c r="AD26" s="195">
        <v>12.46</v>
      </c>
      <c r="AE26" s="195">
        <v>0</v>
      </c>
      <c r="AF26" s="195">
        <v>0</v>
      </c>
      <c r="AG26" s="195">
        <v>74.97</v>
      </c>
      <c r="AH26" s="195">
        <v>0</v>
      </c>
      <c r="AI26" s="195">
        <v>18.39</v>
      </c>
      <c r="AJ26" s="195">
        <v>0</v>
      </c>
      <c r="AK26" s="195">
        <v>18.61</v>
      </c>
      <c r="AL26" s="195">
        <v>0</v>
      </c>
      <c r="AM26" s="195">
        <v>0</v>
      </c>
      <c r="AN26" s="195">
        <v>0</v>
      </c>
      <c r="AO26" s="195">
        <v>260.7</v>
      </c>
      <c r="AP26" s="195">
        <v>0</v>
      </c>
      <c r="AQ26" s="195">
        <v>0</v>
      </c>
      <c r="AR26" s="195">
        <v>0</v>
      </c>
      <c r="AS26" s="195">
        <v>12.16</v>
      </c>
      <c r="AT26" s="195">
        <v>18.77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18.45</v>
      </c>
      <c r="D27" s="195">
        <v>0</v>
      </c>
      <c r="E27" s="195">
        <v>0</v>
      </c>
      <c r="F27" s="195">
        <v>17.170000000000002</v>
      </c>
      <c r="G27" s="195">
        <v>0</v>
      </c>
      <c r="H27" s="195">
        <v>0</v>
      </c>
      <c r="I27" s="195">
        <v>18.77</v>
      </c>
      <c r="J27" s="195">
        <v>0</v>
      </c>
      <c r="K27" s="195">
        <v>8.4600000000000009</v>
      </c>
      <c r="L27" s="195">
        <v>0.32</v>
      </c>
      <c r="M27" s="195">
        <v>2.11</v>
      </c>
      <c r="N27" s="195">
        <v>1.27</v>
      </c>
      <c r="O27" s="195">
        <v>2.44</v>
      </c>
      <c r="P27" s="195">
        <v>0.57999999999999996</v>
      </c>
      <c r="Q27" s="195">
        <v>0.15</v>
      </c>
      <c r="R27" s="195">
        <v>0.49</v>
      </c>
      <c r="S27" s="195">
        <v>0.39</v>
      </c>
      <c r="T27" s="195">
        <v>0</v>
      </c>
      <c r="U27" s="195">
        <v>2.06</v>
      </c>
      <c r="V27" s="195">
        <v>0.3</v>
      </c>
      <c r="W27" s="195">
        <v>0.66</v>
      </c>
      <c r="X27" s="195">
        <v>1.43</v>
      </c>
      <c r="Y27" s="195">
        <v>0</v>
      </c>
      <c r="Z27" s="195">
        <v>3.69</v>
      </c>
      <c r="AA27" s="195">
        <v>1.1200000000000001</v>
      </c>
      <c r="AB27" s="195">
        <v>0</v>
      </c>
      <c r="AC27" s="195">
        <v>1.77</v>
      </c>
      <c r="AD27" s="195">
        <v>12.46</v>
      </c>
      <c r="AE27" s="195">
        <v>0</v>
      </c>
      <c r="AF27" s="195">
        <v>0</v>
      </c>
      <c r="AG27" s="195">
        <v>74.97</v>
      </c>
      <c r="AH27" s="195">
        <v>0</v>
      </c>
      <c r="AI27" s="195">
        <v>18.39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 s="195">
        <v>260.7</v>
      </c>
      <c r="AP27" s="195">
        <v>0</v>
      </c>
      <c r="AQ27" s="195">
        <v>0</v>
      </c>
      <c r="AR27" s="195">
        <v>0</v>
      </c>
      <c r="AS27" s="195">
        <v>12.16</v>
      </c>
      <c r="AT27" s="195">
        <v>18.77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18.45</v>
      </c>
      <c r="D28" s="195">
        <v>0</v>
      </c>
      <c r="E28" s="195">
        <v>0</v>
      </c>
      <c r="F28" s="195">
        <v>17.170000000000002</v>
      </c>
      <c r="G28" s="195">
        <v>0</v>
      </c>
      <c r="H28" s="195">
        <v>0</v>
      </c>
      <c r="I28" s="195">
        <v>18.77</v>
      </c>
      <c r="J28" s="195">
        <v>0</v>
      </c>
      <c r="K28" s="195">
        <v>8.4600000000000009</v>
      </c>
      <c r="L28" s="195">
        <v>0.32</v>
      </c>
      <c r="M28" s="195">
        <v>2.11</v>
      </c>
      <c r="N28" s="195">
        <v>1.34</v>
      </c>
      <c r="O28" s="195">
        <v>2.44</v>
      </c>
      <c r="P28" s="195">
        <v>0.57999999999999996</v>
      </c>
      <c r="Q28" s="195">
        <v>0.15</v>
      </c>
      <c r="R28" s="195">
        <v>0.49</v>
      </c>
      <c r="S28" s="195">
        <v>0.39</v>
      </c>
      <c r="T28" s="195">
        <v>0</v>
      </c>
      <c r="U28" s="195">
        <v>2.06</v>
      </c>
      <c r="V28" s="195">
        <v>0.3</v>
      </c>
      <c r="W28" s="195">
        <v>0.66</v>
      </c>
      <c r="X28" s="195">
        <v>1.43</v>
      </c>
      <c r="Y28" s="195">
        <v>0</v>
      </c>
      <c r="Z28" s="195">
        <v>3.69</v>
      </c>
      <c r="AA28" s="195">
        <v>1.1200000000000001</v>
      </c>
      <c r="AB28" s="195">
        <v>0</v>
      </c>
      <c r="AC28" s="195">
        <v>1.77</v>
      </c>
      <c r="AD28" s="195">
        <v>12.46</v>
      </c>
      <c r="AE28" s="195">
        <v>0</v>
      </c>
      <c r="AF28" s="195">
        <v>0</v>
      </c>
      <c r="AG28" s="195">
        <v>74.97</v>
      </c>
      <c r="AH28" s="195">
        <v>0</v>
      </c>
      <c r="AI28" s="195">
        <v>18.39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 s="195">
        <v>260.7</v>
      </c>
      <c r="AP28" s="195">
        <v>0</v>
      </c>
      <c r="AQ28" s="195">
        <v>0</v>
      </c>
      <c r="AR28" s="195">
        <v>0</v>
      </c>
      <c r="AS28" s="195">
        <v>12.16</v>
      </c>
      <c r="AT28" s="195">
        <v>18.77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18.45</v>
      </c>
      <c r="D29" s="195">
        <v>0</v>
      </c>
      <c r="E29" s="195">
        <v>0</v>
      </c>
      <c r="F29" s="195">
        <v>17.170000000000002</v>
      </c>
      <c r="G29" s="195">
        <v>0</v>
      </c>
      <c r="H29" s="195">
        <v>0</v>
      </c>
      <c r="I29" s="195">
        <v>18.77</v>
      </c>
      <c r="J29" s="195">
        <v>0</v>
      </c>
      <c r="K29" s="195">
        <v>8.4600000000000009</v>
      </c>
      <c r="L29" s="195">
        <v>0.32</v>
      </c>
      <c r="M29" s="195">
        <v>2.11</v>
      </c>
      <c r="N29" s="195">
        <v>1.34</v>
      </c>
      <c r="O29" s="195">
        <v>2.44</v>
      </c>
      <c r="P29" s="195">
        <v>0.57999999999999996</v>
      </c>
      <c r="Q29" s="195">
        <v>0.15</v>
      </c>
      <c r="R29" s="195">
        <v>0.49</v>
      </c>
      <c r="S29" s="195">
        <v>0.39</v>
      </c>
      <c r="T29" s="195">
        <v>0</v>
      </c>
      <c r="U29" s="195">
        <v>2.06</v>
      </c>
      <c r="V29" s="195">
        <v>0.3</v>
      </c>
      <c r="W29" s="195">
        <v>0.66</v>
      </c>
      <c r="X29" s="195">
        <v>1.43</v>
      </c>
      <c r="Y29" s="195">
        <v>0</v>
      </c>
      <c r="Z29" s="195">
        <v>3.69</v>
      </c>
      <c r="AA29" s="195">
        <v>1.1200000000000001</v>
      </c>
      <c r="AB29" s="195">
        <v>0</v>
      </c>
      <c r="AC29" s="195">
        <v>1.77</v>
      </c>
      <c r="AD29" s="195">
        <v>12.46</v>
      </c>
      <c r="AE29" s="195">
        <v>0</v>
      </c>
      <c r="AF29" s="195">
        <v>0</v>
      </c>
      <c r="AG29" s="195">
        <v>74.97</v>
      </c>
      <c r="AH29" s="195">
        <v>0</v>
      </c>
      <c r="AI29" s="195">
        <v>18.39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 s="195">
        <v>260.7</v>
      </c>
      <c r="AP29" s="195">
        <v>0</v>
      </c>
      <c r="AQ29" s="195">
        <v>0</v>
      </c>
      <c r="AR29" s="195">
        <v>0</v>
      </c>
      <c r="AS29" s="195">
        <v>12.16</v>
      </c>
      <c r="AT29" s="195">
        <v>18.77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18.45</v>
      </c>
      <c r="D30" s="195">
        <v>0</v>
      </c>
      <c r="E30" s="195">
        <v>0</v>
      </c>
      <c r="F30" s="195">
        <v>17.170000000000002</v>
      </c>
      <c r="G30" s="195">
        <v>0</v>
      </c>
      <c r="H30" s="195">
        <v>0</v>
      </c>
      <c r="I30" s="195">
        <v>18.77</v>
      </c>
      <c r="J30" s="195">
        <v>0</v>
      </c>
      <c r="K30" s="195">
        <v>8.4600000000000009</v>
      </c>
      <c r="L30" s="195">
        <v>0.32</v>
      </c>
      <c r="M30" s="195">
        <v>2.11</v>
      </c>
      <c r="N30" s="195">
        <v>1.34</v>
      </c>
      <c r="O30" s="195">
        <v>2.44</v>
      </c>
      <c r="P30" s="195">
        <v>0.57999999999999996</v>
      </c>
      <c r="Q30" s="195">
        <v>0.15</v>
      </c>
      <c r="R30" s="195">
        <v>0.49</v>
      </c>
      <c r="S30" s="195">
        <v>0.39</v>
      </c>
      <c r="T30" s="195">
        <v>0</v>
      </c>
      <c r="U30" s="195">
        <v>2.06</v>
      </c>
      <c r="V30" s="195">
        <v>0.3</v>
      </c>
      <c r="W30" s="195">
        <v>0.66</v>
      </c>
      <c r="X30" s="195">
        <v>1.43</v>
      </c>
      <c r="Y30" s="195">
        <v>0</v>
      </c>
      <c r="Z30" s="195">
        <v>3.69</v>
      </c>
      <c r="AA30" s="195">
        <v>1.1200000000000001</v>
      </c>
      <c r="AB30" s="195">
        <v>0</v>
      </c>
      <c r="AC30" s="195">
        <v>1.77</v>
      </c>
      <c r="AD30" s="195">
        <v>12.46</v>
      </c>
      <c r="AE30" s="195">
        <v>0</v>
      </c>
      <c r="AF30" s="195">
        <v>0</v>
      </c>
      <c r="AG30" s="195">
        <v>74.97</v>
      </c>
      <c r="AH30" s="195">
        <v>0</v>
      </c>
      <c r="AI30" s="195">
        <v>18.39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 s="195">
        <v>260.7</v>
      </c>
      <c r="AP30" s="195">
        <v>0</v>
      </c>
      <c r="AQ30" s="195">
        <v>0</v>
      </c>
      <c r="AR30" s="195">
        <v>0</v>
      </c>
      <c r="AS30" s="195">
        <v>12.16</v>
      </c>
      <c r="AT30" s="195">
        <v>18.77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18.45</v>
      </c>
      <c r="D31" s="195">
        <v>0</v>
      </c>
      <c r="E31" s="195">
        <v>0</v>
      </c>
      <c r="F31" s="195">
        <v>17.170000000000002</v>
      </c>
      <c r="G31" s="195">
        <v>0</v>
      </c>
      <c r="H31" s="195">
        <v>0</v>
      </c>
      <c r="I31" s="195">
        <v>18.77</v>
      </c>
      <c r="J31" s="195">
        <v>0</v>
      </c>
      <c r="K31" s="195">
        <v>8.4600000000000009</v>
      </c>
      <c r="L31" s="195">
        <v>0.32</v>
      </c>
      <c r="M31" s="195">
        <v>2.11</v>
      </c>
      <c r="N31" s="195">
        <v>1.34</v>
      </c>
      <c r="O31" s="195">
        <v>2.44</v>
      </c>
      <c r="P31" s="195">
        <v>0.57999999999999996</v>
      </c>
      <c r="Q31" s="195">
        <v>0.15</v>
      </c>
      <c r="R31" s="195">
        <v>0.49</v>
      </c>
      <c r="S31" s="195">
        <v>0.39</v>
      </c>
      <c r="T31" s="195">
        <v>0</v>
      </c>
      <c r="U31" s="195">
        <v>2.06</v>
      </c>
      <c r="V31" s="195">
        <v>0.3</v>
      </c>
      <c r="W31" s="195">
        <v>0.66</v>
      </c>
      <c r="X31" s="195">
        <v>1.43</v>
      </c>
      <c r="Y31" s="195">
        <v>0</v>
      </c>
      <c r="Z31" s="195">
        <v>3.69</v>
      </c>
      <c r="AA31" s="195">
        <v>1.1200000000000001</v>
      </c>
      <c r="AB31" s="195">
        <v>0</v>
      </c>
      <c r="AC31" s="195">
        <v>2.29</v>
      </c>
      <c r="AD31" s="195">
        <v>12.46</v>
      </c>
      <c r="AE31" s="195">
        <v>0</v>
      </c>
      <c r="AF31" s="195">
        <v>0</v>
      </c>
      <c r="AG31" s="195">
        <v>74.97</v>
      </c>
      <c r="AH31" s="195">
        <v>0</v>
      </c>
      <c r="AI31" s="195">
        <v>18.39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 s="195">
        <v>260.7</v>
      </c>
      <c r="AP31" s="195">
        <v>0</v>
      </c>
      <c r="AQ31" s="195">
        <v>0</v>
      </c>
      <c r="AR31" s="195">
        <v>0</v>
      </c>
      <c r="AS31" s="195">
        <v>12.16</v>
      </c>
      <c r="AT31" s="195">
        <v>18.77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18.45</v>
      </c>
      <c r="D32" s="195">
        <v>0</v>
      </c>
      <c r="E32" s="195">
        <v>0</v>
      </c>
      <c r="F32" s="195">
        <v>17.170000000000002</v>
      </c>
      <c r="G32" s="195">
        <v>0</v>
      </c>
      <c r="H32" s="195">
        <v>0</v>
      </c>
      <c r="I32" s="195">
        <v>18.77</v>
      </c>
      <c r="J32" s="195">
        <v>0</v>
      </c>
      <c r="K32" s="195">
        <v>8.4600000000000009</v>
      </c>
      <c r="L32" s="195">
        <v>0.32</v>
      </c>
      <c r="M32" s="195">
        <v>2.11</v>
      </c>
      <c r="N32" s="195">
        <v>1.34</v>
      </c>
      <c r="O32" s="195">
        <v>2.44</v>
      </c>
      <c r="P32" s="195">
        <v>0.57999999999999996</v>
      </c>
      <c r="Q32" s="195">
        <v>0.15</v>
      </c>
      <c r="R32" s="195">
        <v>0.49</v>
      </c>
      <c r="S32" s="195">
        <v>0.39</v>
      </c>
      <c r="T32" s="195">
        <v>0</v>
      </c>
      <c r="U32" s="195">
        <v>2.06</v>
      </c>
      <c r="V32" s="195">
        <v>0.3</v>
      </c>
      <c r="W32" s="195">
        <v>0.66</v>
      </c>
      <c r="X32" s="195">
        <v>1.43</v>
      </c>
      <c r="Y32" s="195">
        <v>0</v>
      </c>
      <c r="Z32" s="195">
        <v>3.69</v>
      </c>
      <c r="AA32" s="195">
        <v>1.1200000000000001</v>
      </c>
      <c r="AB32" s="195">
        <v>0</v>
      </c>
      <c r="AC32" s="195">
        <v>2.29</v>
      </c>
      <c r="AD32" s="195">
        <v>12.46</v>
      </c>
      <c r="AE32" s="195">
        <v>0</v>
      </c>
      <c r="AF32" s="195">
        <v>0</v>
      </c>
      <c r="AG32" s="195">
        <v>74.97</v>
      </c>
      <c r="AH32" s="195">
        <v>0</v>
      </c>
      <c r="AI32" s="195">
        <v>18.39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 s="195">
        <v>260.7</v>
      </c>
      <c r="AP32" s="195">
        <v>0</v>
      </c>
      <c r="AQ32" s="195">
        <v>0</v>
      </c>
      <c r="AR32" s="195">
        <v>0</v>
      </c>
      <c r="AS32" s="195">
        <v>12.16</v>
      </c>
      <c r="AT32" s="195">
        <v>18.77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18.45</v>
      </c>
      <c r="D33" s="195">
        <v>0</v>
      </c>
      <c r="E33" s="195">
        <v>0</v>
      </c>
      <c r="F33" s="195">
        <v>17.170000000000002</v>
      </c>
      <c r="G33" s="195">
        <v>0</v>
      </c>
      <c r="H33" s="195">
        <v>0</v>
      </c>
      <c r="I33" s="195">
        <v>18.77</v>
      </c>
      <c r="J33" s="195">
        <v>0</v>
      </c>
      <c r="K33" s="195">
        <v>8.4600000000000009</v>
      </c>
      <c r="L33" s="195">
        <v>0.32</v>
      </c>
      <c r="M33" s="195">
        <v>2.11</v>
      </c>
      <c r="N33" s="195">
        <v>1.34</v>
      </c>
      <c r="O33" s="195">
        <v>2.44</v>
      </c>
      <c r="P33" s="195">
        <v>0.57999999999999996</v>
      </c>
      <c r="Q33" s="195">
        <v>0.15</v>
      </c>
      <c r="R33" s="195">
        <v>0.49</v>
      </c>
      <c r="S33" s="195">
        <v>0.39</v>
      </c>
      <c r="T33" s="195">
        <v>0</v>
      </c>
      <c r="U33" s="195">
        <v>2.06</v>
      </c>
      <c r="V33" s="195">
        <v>0.3</v>
      </c>
      <c r="W33" s="195">
        <v>0.66</v>
      </c>
      <c r="X33" s="195">
        <v>1.43</v>
      </c>
      <c r="Y33" s="195">
        <v>0</v>
      </c>
      <c r="Z33" s="195">
        <v>3.69</v>
      </c>
      <c r="AA33" s="195">
        <v>1.1200000000000001</v>
      </c>
      <c r="AB33" s="195">
        <v>0</v>
      </c>
      <c r="AC33" s="195">
        <v>2.29</v>
      </c>
      <c r="AD33" s="195">
        <v>12.46</v>
      </c>
      <c r="AE33" s="195">
        <v>0</v>
      </c>
      <c r="AF33" s="195">
        <v>0</v>
      </c>
      <c r="AG33" s="195">
        <v>74.97</v>
      </c>
      <c r="AH33" s="195">
        <v>0</v>
      </c>
      <c r="AI33" s="195">
        <v>18.39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 s="195">
        <v>260.7</v>
      </c>
      <c r="AP33" s="195">
        <v>0</v>
      </c>
      <c r="AQ33" s="195">
        <v>0</v>
      </c>
      <c r="AR33" s="195">
        <v>0</v>
      </c>
      <c r="AS33" s="195">
        <v>12.16</v>
      </c>
      <c r="AT33" s="195">
        <v>18.77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18.45</v>
      </c>
      <c r="D34" s="195">
        <v>0</v>
      </c>
      <c r="E34" s="195">
        <v>0</v>
      </c>
      <c r="F34" s="195">
        <v>17.170000000000002</v>
      </c>
      <c r="G34" s="195">
        <v>0</v>
      </c>
      <c r="H34" s="195">
        <v>0</v>
      </c>
      <c r="I34" s="195">
        <v>18.77</v>
      </c>
      <c r="J34" s="195">
        <v>0</v>
      </c>
      <c r="K34" s="195">
        <v>8.4600000000000009</v>
      </c>
      <c r="L34" s="195">
        <v>0.32</v>
      </c>
      <c r="M34" s="195">
        <v>2.11</v>
      </c>
      <c r="N34" s="195">
        <v>1.34</v>
      </c>
      <c r="O34" s="195">
        <v>2.44</v>
      </c>
      <c r="P34" s="195">
        <v>0.57999999999999996</v>
      </c>
      <c r="Q34" s="195">
        <v>0.15</v>
      </c>
      <c r="R34" s="195">
        <v>0.49</v>
      </c>
      <c r="S34" s="195">
        <v>0.39</v>
      </c>
      <c r="T34" s="195">
        <v>0</v>
      </c>
      <c r="U34" s="195">
        <v>2.06</v>
      </c>
      <c r="V34" s="195">
        <v>0.3</v>
      </c>
      <c r="W34" s="195">
        <v>0.66</v>
      </c>
      <c r="X34" s="195">
        <v>1.43</v>
      </c>
      <c r="Y34" s="195">
        <v>0</v>
      </c>
      <c r="Z34" s="195">
        <v>3.69</v>
      </c>
      <c r="AA34" s="195">
        <v>1.1200000000000001</v>
      </c>
      <c r="AB34" s="195">
        <v>0</v>
      </c>
      <c r="AC34" s="195">
        <v>2.29</v>
      </c>
      <c r="AD34" s="195">
        <v>12.46</v>
      </c>
      <c r="AE34" s="195">
        <v>0</v>
      </c>
      <c r="AF34" s="195">
        <v>0</v>
      </c>
      <c r="AG34" s="195">
        <v>74.97</v>
      </c>
      <c r="AH34" s="195">
        <v>0</v>
      </c>
      <c r="AI34" s="195">
        <v>18.39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 s="195">
        <v>260.7</v>
      </c>
      <c r="AP34" s="195">
        <v>0</v>
      </c>
      <c r="AQ34" s="195">
        <v>0</v>
      </c>
      <c r="AR34" s="195">
        <v>0</v>
      </c>
      <c r="AS34" s="195">
        <v>12.16</v>
      </c>
      <c r="AT34" s="195">
        <v>18.77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18.45</v>
      </c>
      <c r="D35" s="195">
        <v>0</v>
      </c>
      <c r="E35" s="195">
        <v>0</v>
      </c>
      <c r="F35" s="195">
        <v>16.93</v>
      </c>
      <c r="G35" s="195">
        <v>0</v>
      </c>
      <c r="H35" s="195">
        <v>0</v>
      </c>
      <c r="I35" s="195">
        <v>18.29</v>
      </c>
      <c r="J35" s="195">
        <v>0</v>
      </c>
      <c r="K35" s="195">
        <v>8.4600000000000009</v>
      </c>
      <c r="L35" s="195">
        <v>0.32</v>
      </c>
      <c r="M35" s="195">
        <v>2.11</v>
      </c>
      <c r="N35" s="195">
        <v>1.34</v>
      </c>
      <c r="O35" s="195">
        <v>2.44</v>
      </c>
      <c r="P35" s="195">
        <v>0.57999999999999996</v>
      </c>
      <c r="Q35" s="195">
        <v>0.15</v>
      </c>
      <c r="R35" s="195">
        <v>0.49</v>
      </c>
      <c r="S35" s="195">
        <v>0.39</v>
      </c>
      <c r="T35" s="195">
        <v>0</v>
      </c>
      <c r="U35" s="195">
        <v>2.06</v>
      </c>
      <c r="V35" s="195">
        <v>0.3</v>
      </c>
      <c r="W35" s="195">
        <v>-45.03</v>
      </c>
      <c r="X35" s="195">
        <v>1.43</v>
      </c>
      <c r="Y35" s="195">
        <v>0</v>
      </c>
      <c r="Z35" s="195">
        <v>3.69</v>
      </c>
      <c r="AA35" s="195">
        <v>1.1200000000000001</v>
      </c>
      <c r="AB35" s="195">
        <v>0</v>
      </c>
      <c r="AC35" s="195">
        <v>2.29</v>
      </c>
      <c r="AD35" s="195">
        <v>12.46</v>
      </c>
      <c r="AE35" s="195">
        <v>0</v>
      </c>
      <c r="AF35" s="195">
        <v>0</v>
      </c>
      <c r="AG35" s="195">
        <v>74.97</v>
      </c>
      <c r="AH35" s="195">
        <v>0</v>
      </c>
      <c r="AI35" s="195">
        <v>18.39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 s="195">
        <v>260.7</v>
      </c>
      <c r="AP35" s="195">
        <v>0</v>
      </c>
      <c r="AQ35" s="195">
        <v>0</v>
      </c>
      <c r="AR35" s="195">
        <v>0</v>
      </c>
      <c r="AS35" s="195">
        <v>12.16</v>
      </c>
      <c r="AT35" s="195">
        <v>18.29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18.45</v>
      </c>
      <c r="D36" s="195">
        <v>0</v>
      </c>
      <c r="E36" s="195">
        <v>0</v>
      </c>
      <c r="F36" s="195">
        <v>16.93</v>
      </c>
      <c r="G36" s="195">
        <v>0</v>
      </c>
      <c r="H36" s="195">
        <v>0</v>
      </c>
      <c r="I36" s="195">
        <v>18.29</v>
      </c>
      <c r="J36" s="195">
        <v>0</v>
      </c>
      <c r="K36" s="195">
        <v>8.4600000000000009</v>
      </c>
      <c r="L36" s="195">
        <v>0.32</v>
      </c>
      <c r="M36" s="195">
        <v>2.11</v>
      </c>
      <c r="N36" s="195">
        <v>1.34</v>
      </c>
      <c r="O36" s="195">
        <v>2.44</v>
      </c>
      <c r="P36" s="195">
        <v>0.57999999999999996</v>
      </c>
      <c r="Q36" s="195">
        <v>0.14000000000000001</v>
      </c>
      <c r="R36" s="195">
        <v>0.49</v>
      </c>
      <c r="S36" s="195">
        <v>0.39</v>
      </c>
      <c r="T36" s="195">
        <v>0</v>
      </c>
      <c r="U36" s="195">
        <v>2.06</v>
      </c>
      <c r="V36" s="195">
        <v>0.3</v>
      </c>
      <c r="W36" s="195">
        <v>-45.03</v>
      </c>
      <c r="X36" s="195">
        <v>1.43</v>
      </c>
      <c r="Y36" s="195">
        <v>0</v>
      </c>
      <c r="Z36" s="195">
        <v>3.69</v>
      </c>
      <c r="AA36" s="195">
        <v>1.1200000000000001</v>
      </c>
      <c r="AB36" s="195">
        <v>0</v>
      </c>
      <c r="AC36" s="195">
        <v>2.29</v>
      </c>
      <c r="AD36" s="195">
        <v>12.46</v>
      </c>
      <c r="AE36" s="195">
        <v>0</v>
      </c>
      <c r="AF36" s="195">
        <v>0</v>
      </c>
      <c r="AG36" s="195">
        <v>74.97</v>
      </c>
      <c r="AH36" s="195">
        <v>0</v>
      </c>
      <c r="AI36" s="195">
        <v>18.39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 s="195">
        <v>260.7</v>
      </c>
      <c r="AP36" s="195">
        <v>0</v>
      </c>
      <c r="AQ36" s="195">
        <v>0</v>
      </c>
      <c r="AR36" s="195">
        <v>0</v>
      </c>
      <c r="AS36" s="195">
        <v>12.16</v>
      </c>
      <c r="AT36" s="195">
        <v>18.29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18.45</v>
      </c>
      <c r="D37" s="195">
        <v>0</v>
      </c>
      <c r="E37" s="195">
        <v>0</v>
      </c>
      <c r="F37" s="195">
        <v>16.93</v>
      </c>
      <c r="G37" s="195">
        <v>0</v>
      </c>
      <c r="H37" s="195">
        <v>0</v>
      </c>
      <c r="I37" s="195">
        <v>18.29</v>
      </c>
      <c r="J37" s="195">
        <v>0</v>
      </c>
      <c r="K37" s="195">
        <v>8.4600000000000009</v>
      </c>
      <c r="L37" s="195">
        <v>0.32</v>
      </c>
      <c r="M37" s="195">
        <v>2.11</v>
      </c>
      <c r="N37" s="195">
        <v>1.34</v>
      </c>
      <c r="O37" s="195">
        <v>2.44</v>
      </c>
      <c r="P37" s="195">
        <v>0.57999999999999996</v>
      </c>
      <c r="Q37" s="195">
        <v>0.14000000000000001</v>
      </c>
      <c r="R37" s="195">
        <v>0.49</v>
      </c>
      <c r="S37" s="195">
        <v>0.39</v>
      </c>
      <c r="T37" s="195">
        <v>0</v>
      </c>
      <c r="U37" s="195">
        <v>2.06</v>
      </c>
      <c r="V37" s="195">
        <v>0.3</v>
      </c>
      <c r="W37" s="195">
        <v>-45.03</v>
      </c>
      <c r="X37" s="195">
        <v>1.43</v>
      </c>
      <c r="Y37" s="195">
        <v>0</v>
      </c>
      <c r="Z37" s="195">
        <v>3.69</v>
      </c>
      <c r="AA37" s="195">
        <v>1.1200000000000001</v>
      </c>
      <c r="AB37" s="195">
        <v>0</v>
      </c>
      <c r="AC37" s="195">
        <v>2.29</v>
      </c>
      <c r="AD37" s="195">
        <v>12.46</v>
      </c>
      <c r="AE37" s="195">
        <v>0</v>
      </c>
      <c r="AF37" s="195">
        <v>0</v>
      </c>
      <c r="AG37" s="195">
        <v>74.97</v>
      </c>
      <c r="AH37" s="195">
        <v>0</v>
      </c>
      <c r="AI37" s="195">
        <v>18.39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 s="195">
        <v>260.7</v>
      </c>
      <c r="AP37" s="195">
        <v>0</v>
      </c>
      <c r="AQ37" s="195">
        <v>0</v>
      </c>
      <c r="AR37" s="195">
        <v>0</v>
      </c>
      <c r="AS37" s="195">
        <v>12.16</v>
      </c>
      <c r="AT37" s="195">
        <v>18.29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18.45</v>
      </c>
      <c r="D38" s="195">
        <v>0</v>
      </c>
      <c r="E38" s="195">
        <v>0</v>
      </c>
      <c r="F38" s="195">
        <v>16.690000000000001</v>
      </c>
      <c r="G38" s="195">
        <v>0</v>
      </c>
      <c r="H38" s="195">
        <v>0</v>
      </c>
      <c r="I38" s="195">
        <v>18.29</v>
      </c>
      <c r="J38" s="195">
        <v>0</v>
      </c>
      <c r="K38" s="195">
        <v>8.4600000000000009</v>
      </c>
      <c r="L38" s="195">
        <v>0.32</v>
      </c>
      <c r="M38" s="195">
        <v>2.11</v>
      </c>
      <c r="N38" s="195">
        <v>1.34</v>
      </c>
      <c r="O38" s="195">
        <v>2.44</v>
      </c>
      <c r="P38" s="195">
        <v>0.57999999999999996</v>
      </c>
      <c r="Q38" s="195">
        <v>0.14000000000000001</v>
      </c>
      <c r="R38" s="195">
        <v>0.49</v>
      </c>
      <c r="S38" s="195">
        <v>0.39</v>
      </c>
      <c r="T38" s="195">
        <v>0</v>
      </c>
      <c r="U38" s="195">
        <v>2.06</v>
      </c>
      <c r="V38" s="195">
        <v>0.3</v>
      </c>
      <c r="W38" s="195">
        <v>-45.03</v>
      </c>
      <c r="X38" s="195">
        <v>1.43</v>
      </c>
      <c r="Y38" s="195">
        <v>0</v>
      </c>
      <c r="Z38" s="195">
        <v>3.69</v>
      </c>
      <c r="AA38" s="195">
        <v>1.1200000000000001</v>
      </c>
      <c r="AB38" s="195">
        <v>0</v>
      </c>
      <c r="AC38" s="195">
        <v>2.29</v>
      </c>
      <c r="AD38" s="195">
        <v>12.46</v>
      </c>
      <c r="AE38" s="195">
        <v>0</v>
      </c>
      <c r="AF38" s="195">
        <v>0</v>
      </c>
      <c r="AG38" s="195">
        <v>74.97</v>
      </c>
      <c r="AH38" s="195">
        <v>0</v>
      </c>
      <c r="AI38" s="195">
        <v>18.39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 s="195">
        <v>260.7</v>
      </c>
      <c r="AP38" s="195">
        <v>0</v>
      </c>
      <c r="AQ38" s="195">
        <v>0</v>
      </c>
      <c r="AR38" s="195">
        <v>0</v>
      </c>
      <c r="AS38" s="195">
        <v>12.16</v>
      </c>
      <c r="AT38" s="195">
        <v>18.29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17.989999999999998</v>
      </c>
      <c r="D39" s="195">
        <v>0</v>
      </c>
      <c r="E39" s="195">
        <v>0</v>
      </c>
      <c r="F39" s="195">
        <v>16.690000000000001</v>
      </c>
      <c r="G39" s="195">
        <v>0</v>
      </c>
      <c r="H39" s="195">
        <v>0</v>
      </c>
      <c r="I39" s="195">
        <v>18.29</v>
      </c>
      <c r="J39" s="195">
        <v>0</v>
      </c>
      <c r="K39" s="195">
        <v>8.4600000000000009</v>
      </c>
      <c r="L39" s="195">
        <v>0.32</v>
      </c>
      <c r="M39" s="195">
        <v>2.11</v>
      </c>
      <c r="N39" s="195">
        <v>1.34</v>
      </c>
      <c r="O39" s="195">
        <v>2.44</v>
      </c>
      <c r="P39" s="195">
        <v>0.57999999999999996</v>
      </c>
      <c r="Q39" s="195">
        <v>0.14000000000000001</v>
      </c>
      <c r="R39" s="195">
        <v>0.49</v>
      </c>
      <c r="S39" s="195">
        <v>0.39</v>
      </c>
      <c r="T39" s="195">
        <v>0</v>
      </c>
      <c r="U39" s="195">
        <v>2.06</v>
      </c>
      <c r="V39" s="195">
        <v>0.3</v>
      </c>
      <c r="W39" s="195">
        <v>-45.03</v>
      </c>
      <c r="X39" s="195">
        <v>1.43</v>
      </c>
      <c r="Y39" s="195">
        <v>0</v>
      </c>
      <c r="Z39" s="195">
        <v>3.69</v>
      </c>
      <c r="AA39" s="195">
        <v>1.1200000000000001</v>
      </c>
      <c r="AB39" s="195">
        <v>0</v>
      </c>
      <c r="AC39" s="195">
        <v>2.29</v>
      </c>
      <c r="AD39" s="195">
        <v>12.46</v>
      </c>
      <c r="AE39" s="195">
        <v>0</v>
      </c>
      <c r="AF39" s="195">
        <v>0</v>
      </c>
      <c r="AG39" s="195">
        <v>74.97</v>
      </c>
      <c r="AH39" s="195">
        <v>0</v>
      </c>
      <c r="AI39" s="195">
        <v>18.39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 s="195">
        <v>260.7</v>
      </c>
      <c r="AP39" s="195">
        <v>0</v>
      </c>
      <c r="AQ39" s="195">
        <v>0</v>
      </c>
      <c r="AR39" s="195">
        <v>0</v>
      </c>
      <c r="AS39" s="195">
        <v>12.16</v>
      </c>
      <c r="AT39" s="195">
        <v>18.29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17.989999999999998</v>
      </c>
      <c r="D40" s="195">
        <v>0</v>
      </c>
      <c r="E40" s="195">
        <v>0</v>
      </c>
      <c r="F40" s="195">
        <v>16.690000000000001</v>
      </c>
      <c r="G40" s="195">
        <v>0</v>
      </c>
      <c r="H40" s="195">
        <v>0</v>
      </c>
      <c r="I40" s="195">
        <v>18.29</v>
      </c>
      <c r="J40" s="195">
        <v>0</v>
      </c>
      <c r="K40" s="195">
        <v>8.4600000000000009</v>
      </c>
      <c r="L40" s="195">
        <v>0.32</v>
      </c>
      <c r="M40" s="195">
        <v>2.11</v>
      </c>
      <c r="N40" s="195">
        <v>1.34</v>
      </c>
      <c r="O40" s="195">
        <v>2.44</v>
      </c>
      <c r="P40" s="195">
        <v>0.57999999999999996</v>
      </c>
      <c r="Q40" s="195">
        <v>0.14000000000000001</v>
      </c>
      <c r="R40" s="195">
        <v>0.49</v>
      </c>
      <c r="S40" s="195">
        <v>0.39</v>
      </c>
      <c r="T40" s="195">
        <v>0</v>
      </c>
      <c r="U40" s="195">
        <v>2.06</v>
      </c>
      <c r="V40" s="195">
        <v>0.3</v>
      </c>
      <c r="W40" s="195">
        <v>-45.03</v>
      </c>
      <c r="X40" s="195">
        <v>1.43</v>
      </c>
      <c r="Y40" s="195">
        <v>0</v>
      </c>
      <c r="Z40" s="195">
        <v>3.69</v>
      </c>
      <c r="AA40" s="195">
        <v>1.1200000000000001</v>
      </c>
      <c r="AB40" s="195">
        <v>0</v>
      </c>
      <c r="AC40" s="195">
        <v>2.29</v>
      </c>
      <c r="AD40" s="195">
        <v>12.46</v>
      </c>
      <c r="AE40" s="195">
        <v>0</v>
      </c>
      <c r="AF40" s="195">
        <v>0</v>
      </c>
      <c r="AG40" s="195">
        <v>74.97</v>
      </c>
      <c r="AH40" s="195">
        <v>0</v>
      </c>
      <c r="AI40" s="195">
        <v>18.39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 s="195">
        <v>260.7</v>
      </c>
      <c r="AP40" s="195">
        <v>0</v>
      </c>
      <c r="AQ40" s="195">
        <v>0</v>
      </c>
      <c r="AR40" s="195">
        <v>0</v>
      </c>
      <c r="AS40" s="195">
        <v>12.16</v>
      </c>
      <c r="AT40" s="195">
        <v>18.29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17.989999999999998</v>
      </c>
      <c r="D41" s="195">
        <v>0</v>
      </c>
      <c r="E41" s="195">
        <v>0</v>
      </c>
      <c r="F41" s="195">
        <v>16.690000000000001</v>
      </c>
      <c r="G41" s="195">
        <v>0</v>
      </c>
      <c r="H41" s="195">
        <v>0</v>
      </c>
      <c r="I41" s="195">
        <v>18.29</v>
      </c>
      <c r="J41" s="195">
        <v>0</v>
      </c>
      <c r="K41" s="195">
        <v>8.4600000000000009</v>
      </c>
      <c r="L41" s="195">
        <v>0.32</v>
      </c>
      <c r="M41" s="195">
        <v>2.11</v>
      </c>
      <c r="N41" s="195">
        <v>1.34</v>
      </c>
      <c r="O41" s="195">
        <v>2.44</v>
      </c>
      <c r="P41" s="195">
        <v>0.57999999999999996</v>
      </c>
      <c r="Q41" s="195">
        <v>0.14000000000000001</v>
      </c>
      <c r="R41" s="195">
        <v>0.49</v>
      </c>
      <c r="S41" s="195">
        <v>0.39</v>
      </c>
      <c r="T41" s="195">
        <v>0</v>
      </c>
      <c r="U41" s="195">
        <v>2.06</v>
      </c>
      <c r="V41" s="195">
        <v>0.3</v>
      </c>
      <c r="W41" s="195">
        <v>-45.03</v>
      </c>
      <c r="X41" s="195">
        <v>1.43</v>
      </c>
      <c r="Y41" s="195">
        <v>0</v>
      </c>
      <c r="Z41" s="195">
        <v>3.69</v>
      </c>
      <c r="AA41" s="195">
        <v>1.1200000000000001</v>
      </c>
      <c r="AB41" s="195">
        <v>0</v>
      </c>
      <c r="AC41" s="195">
        <v>2.29</v>
      </c>
      <c r="AD41" s="195">
        <v>12.46</v>
      </c>
      <c r="AE41" s="195">
        <v>0</v>
      </c>
      <c r="AF41" s="195">
        <v>0</v>
      </c>
      <c r="AG41" s="195">
        <v>74.97</v>
      </c>
      <c r="AH41" s="195">
        <v>0</v>
      </c>
      <c r="AI41" s="195">
        <v>18.39</v>
      </c>
      <c r="AJ41" s="195">
        <v>0</v>
      </c>
      <c r="AK41" s="195">
        <v>20.18</v>
      </c>
      <c r="AL41" s="195">
        <v>0</v>
      </c>
      <c r="AM41" s="195">
        <v>0</v>
      </c>
      <c r="AN41" s="195">
        <v>0</v>
      </c>
      <c r="AO41" s="195">
        <v>260.7</v>
      </c>
      <c r="AP41" s="195">
        <v>0</v>
      </c>
      <c r="AQ41" s="195">
        <v>0</v>
      </c>
      <c r="AR41" s="195">
        <v>0</v>
      </c>
      <c r="AS41" s="195">
        <v>12.16</v>
      </c>
      <c r="AT41" s="195">
        <v>18.29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17.989999999999998</v>
      </c>
      <c r="D42" s="195">
        <v>0</v>
      </c>
      <c r="E42" s="195">
        <v>0</v>
      </c>
      <c r="F42" s="195">
        <v>16.690000000000001</v>
      </c>
      <c r="G42" s="195">
        <v>0</v>
      </c>
      <c r="H42" s="195">
        <v>0</v>
      </c>
      <c r="I42" s="195">
        <v>18.29</v>
      </c>
      <c r="J42" s="195">
        <v>0</v>
      </c>
      <c r="K42" s="195">
        <v>8.4600000000000009</v>
      </c>
      <c r="L42" s="195">
        <v>0.32</v>
      </c>
      <c r="M42" s="195">
        <v>2.11</v>
      </c>
      <c r="N42" s="195">
        <v>1.34</v>
      </c>
      <c r="O42" s="195">
        <v>2.44</v>
      </c>
      <c r="P42" s="195">
        <v>0.57999999999999996</v>
      </c>
      <c r="Q42" s="195">
        <v>0.15</v>
      </c>
      <c r="R42" s="195">
        <v>0.49</v>
      </c>
      <c r="S42" s="195">
        <v>0.39</v>
      </c>
      <c r="T42" s="195">
        <v>0</v>
      </c>
      <c r="U42" s="195">
        <v>2.06</v>
      </c>
      <c r="V42" s="195">
        <v>0.3</v>
      </c>
      <c r="W42" s="195">
        <v>-45.03</v>
      </c>
      <c r="X42" s="195">
        <v>1.43</v>
      </c>
      <c r="Y42" s="195">
        <v>0</v>
      </c>
      <c r="Z42" s="195">
        <v>3.69</v>
      </c>
      <c r="AA42" s="195">
        <v>1.1200000000000001</v>
      </c>
      <c r="AB42" s="195">
        <v>0</v>
      </c>
      <c r="AC42" s="195">
        <v>2.29</v>
      </c>
      <c r="AD42" s="195">
        <v>12.46</v>
      </c>
      <c r="AE42" s="195">
        <v>0</v>
      </c>
      <c r="AF42" s="195">
        <v>0</v>
      </c>
      <c r="AG42" s="195">
        <v>74.97</v>
      </c>
      <c r="AH42" s="195">
        <v>0</v>
      </c>
      <c r="AI42" s="195">
        <v>18.39</v>
      </c>
      <c r="AJ42" s="195">
        <v>0</v>
      </c>
      <c r="AK42" s="195">
        <v>15.59</v>
      </c>
      <c r="AL42" s="195">
        <v>0</v>
      </c>
      <c r="AM42" s="195">
        <v>0</v>
      </c>
      <c r="AN42" s="195">
        <v>0</v>
      </c>
      <c r="AO42" s="195">
        <v>260.7</v>
      </c>
      <c r="AP42" s="195">
        <v>0</v>
      </c>
      <c r="AQ42" s="195">
        <v>0</v>
      </c>
      <c r="AR42" s="195">
        <v>0</v>
      </c>
      <c r="AS42" s="195">
        <v>12.16</v>
      </c>
      <c r="AT42" s="195">
        <v>18.29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17.989999999999998</v>
      </c>
      <c r="D43" s="195">
        <v>0</v>
      </c>
      <c r="E43" s="195">
        <v>0</v>
      </c>
      <c r="F43" s="195">
        <v>16.690000000000001</v>
      </c>
      <c r="G43" s="195">
        <v>0</v>
      </c>
      <c r="H43" s="195">
        <v>0</v>
      </c>
      <c r="I43" s="195">
        <v>18.29</v>
      </c>
      <c r="J43" s="195">
        <v>0</v>
      </c>
      <c r="K43" s="195">
        <v>8.4600000000000009</v>
      </c>
      <c r="L43" s="195">
        <v>0.32</v>
      </c>
      <c r="M43" s="195">
        <v>2.11</v>
      </c>
      <c r="N43" s="195">
        <v>1.34</v>
      </c>
      <c r="O43" s="195">
        <v>2.44</v>
      </c>
      <c r="P43" s="195">
        <v>0.57999999999999996</v>
      </c>
      <c r="Q43" s="195">
        <v>0.15</v>
      </c>
      <c r="R43" s="195">
        <v>0.49</v>
      </c>
      <c r="S43" s="195">
        <v>0.39</v>
      </c>
      <c r="T43" s="195">
        <v>0</v>
      </c>
      <c r="U43" s="195">
        <v>2.06</v>
      </c>
      <c r="V43" s="195">
        <v>0.3</v>
      </c>
      <c r="W43" s="195">
        <v>0.66</v>
      </c>
      <c r="X43" s="195">
        <v>1.43</v>
      </c>
      <c r="Y43" s="195">
        <v>0</v>
      </c>
      <c r="Z43" s="195">
        <v>3.69</v>
      </c>
      <c r="AA43" s="195">
        <v>1.1200000000000001</v>
      </c>
      <c r="AB43" s="195">
        <v>0</v>
      </c>
      <c r="AC43" s="195">
        <v>2.29</v>
      </c>
      <c r="AD43" s="195">
        <v>12.46</v>
      </c>
      <c r="AE43" s="195">
        <v>0</v>
      </c>
      <c r="AF43" s="195">
        <v>0</v>
      </c>
      <c r="AG43" s="195">
        <v>74.97</v>
      </c>
      <c r="AH43" s="195">
        <v>0</v>
      </c>
      <c r="AI43" s="195">
        <v>18.39</v>
      </c>
      <c r="AJ43" s="195">
        <v>0</v>
      </c>
      <c r="AK43" s="195">
        <v>15.59</v>
      </c>
      <c r="AL43" s="195">
        <v>0</v>
      </c>
      <c r="AM43" s="195">
        <v>0</v>
      </c>
      <c r="AN43" s="195">
        <v>0</v>
      </c>
      <c r="AO43" s="195">
        <v>260.7</v>
      </c>
      <c r="AP43" s="195">
        <v>0</v>
      </c>
      <c r="AQ43" s="195">
        <v>0</v>
      </c>
      <c r="AR43" s="195">
        <v>0</v>
      </c>
      <c r="AS43" s="195">
        <v>12.16</v>
      </c>
      <c r="AT43" s="195">
        <v>18.29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17.989999999999998</v>
      </c>
      <c r="D44" s="195">
        <v>0</v>
      </c>
      <c r="E44" s="195">
        <v>0</v>
      </c>
      <c r="F44" s="195">
        <v>16.690000000000001</v>
      </c>
      <c r="G44" s="195">
        <v>0</v>
      </c>
      <c r="H44" s="195">
        <v>0</v>
      </c>
      <c r="I44" s="195">
        <v>18.29</v>
      </c>
      <c r="J44" s="195">
        <v>0</v>
      </c>
      <c r="K44" s="195">
        <v>8.4600000000000009</v>
      </c>
      <c r="L44" s="195">
        <v>0.32</v>
      </c>
      <c r="M44" s="195">
        <v>2.11</v>
      </c>
      <c r="N44" s="195">
        <v>1.34</v>
      </c>
      <c r="O44" s="195">
        <v>2.44</v>
      </c>
      <c r="P44" s="195">
        <v>0.57999999999999996</v>
      </c>
      <c r="Q44" s="195">
        <v>0.15</v>
      </c>
      <c r="R44" s="195">
        <v>0.49</v>
      </c>
      <c r="S44" s="195">
        <v>0.39</v>
      </c>
      <c r="T44" s="195">
        <v>0</v>
      </c>
      <c r="U44" s="195">
        <v>2.06</v>
      </c>
      <c r="V44" s="195">
        <v>0.3</v>
      </c>
      <c r="W44" s="195">
        <v>0.66</v>
      </c>
      <c r="X44" s="195">
        <v>1.43</v>
      </c>
      <c r="Y44" s="195">
        <v>0</v>
      </c>
      <c r="Z44" s="195">
        <v>3.69</v>
      </c>
      <c r="AA44" s="195">
        <v>1.1200000000000001</v>
      </c>
      <c r="AB44" s="195">
        <v>0</v>
      </c>
      <c r="AC44" s="195">
        <v>2.29</v>
      </c>
      <c r="AD44" s="195">
        <v>12.46</v>
      </c>
      <c r="AE44" s="195">
        <v>0</v>
      </c>
      <c r="AF44" s="195">
        <v>0</v>
      </c>
      <c r="AG44" s="195">
        <v>74.97</v>
      </c>
      <c r="AH44" s="195">
        <v>0</v>
      </c>
      <c r="AI44" s="195">
        <v>18.39</v>
      </c>
      <c r="AJ44" s="195">
        <v>0</v>
      </c>
      <c r="AK44" s="195">
        <v>15.59</v>
      </c>
      <c r="AL44" s="195">
        <v>0</v>
      </c>
      <c r="AM44" s="195">
        <v>0</v>
      </c>
      <c r="AN44" s="195">
        <v>0</v>
      </c>
      <c r="AO44" s="195">
        <v>260.7</v>
      </c>
      <c r="AP44" s="195">
        <v>0</v>
      </c>
      <c r="AQ44" s="195">
        <v>0</v>
      </c>
      <c r="AR44" s="195">
        <v>0</v>
      </c>
      <c r="AS44" s="195">
        <v>12.16</v>
      </c>
      <c r="AT44" s="195">
        <v>18.29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17.989999999999998</v>
      </c>
      <c r="D45" s="195">
        <v>0</v>
      </c>
      <c r="E45" s="195">
        <v>0</v>
      </c>
      <c r="F45" s="195">
        <v>16.690000000000001</v>
      </c>
      <c r="G45" s="195">
        <v>0</v>
      </c>
      <c r="H45" s="195">
        <v>0</v>
      </c>
      <c r="I45" s="195">
        <v>18.29</v>
      </c>
      <c r="J45" s="195">
        <v>0</v>
      </c>
      <c r="K45" s="195">
        <v>8.4600000000000009</v>
      </c>
      <c r="L45" s="195">
        <v>0.32</v>
      </c>
      <c r="M45" s="195">
        <v>2.11</v>
      </c>
      <c r="N45" s="195">
        <v>1.34</v>
      </c>
      <c r="O45" s="195">
        <v>2.44</v>
      </c>
      <c r="P45" s="195">
        <v>0.57999999999999996</v>
      </c>
      <c r="Q45" s="195">
        <v>0.15</v>
      </c>
      <c r="R45" s="195">
        <v>0.49</v>
      </c>
      <c r="S45" s="195">
        <v>0.39</v>
      </c>
      <c r="T45" s="195">
        <v>0</v>
      </c>
      <c r="U45" s="195">
        <v>2.06</v>
      </c>
      <c r="V45" s="195">
        <v>0.3</v>
      </c>
      <c r="W45" s="195">
        <v>0.66</v>
      </c>
      <c r="X45" s="195">
        <v>1.43</v>
      </c>
      <c r="Y45" s="195">
        <v>0</v>
      </c>
      <c r="Z45" s="195">
        <v>3.69</v>
      </c>
      <c r="AA45" s="195">
        <v>1.1200000000000001</v>
      </c>
      <c r="AB45" s="195">
        <v>0</v>
      </c>
      <c r="AC45" s="195">
        <v>2.29</v>
      </c>
      <c r="AD45" s="195">
        <v>12.46</v>
      </c>
      <c r="AE45" s="195">
        <v>0</v>
      </c>
      <c r="AF45" s="195">
        <v>0</v>
      </c>
      <c r="AG45" s="195">
        <v>74.97</v>
      </c>
      <c r="AH45" s="195">
        <v>0</v>
      </c>
      <c r="AI45" s="195">
        <v>18.39</v>
      </c>
      <c r="AJ45" s="195">
        <v>0</v>
      </c>
      <c r="AK45" s="195">
        <v>15.59</v>
      </c>
      <c r="AL45" s="195">
        <v>0</v>
      </c>
      <c r="AM45" s="195">
        <v>0</v>
      </c>
      <c r="AN45" s="195">
        <v>0</v>
      </c>
      <c r="AO45" s="195">
        <v>260.7</v>
      </c>
      <c r="AP45" s="195">
        <v>0</v>
      </c>
      <c r="AQ45" s="195">
        <v>0</v>
      </c>
      <c r="AR45" s="195">
        <v>0</v>
      </c>
      <c r="AS45" s="195">
        <v>12.16</v>
      </c>
      <c r="AT45" s="195">
        <v>18.29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17.989999999999998</v>
      </c>
      <c r="D46" s="195">
        <v>0</v>
      </c>
      <c r="E46" s="195">
        <v>0</v>
      </c>
      <c r="F46" s="195">
        <v>16.690000000000001</v>
      </c>
      <c r="G46" s="195">
        <v>0</v>
      </c>
      <c r="H46" s="195">
        <v>0</v>
      </c>
      <c r="I46" s="195">
        <v>18.29</v>
      </c>
      <c r="J46" s="195">
        <v>0</v>
      </c>
      <c r="K46" s="195">
        <v>8.4600000000000009</v>
      </c>
      <c r="L46" s="195">
        <v>0.32</v>
      </c>
      <c r="M46" s="195">
        <v>2.11</v>
      </c>
      <c r="N46" s="195">
        <v>1.34</v>
      </c>
      <c r="O46" s="195">
        <v>2.44</v>
      </c>
      <c r="P46" s="195">
        <v>0.57999999999999996</v>
      </c>
      <c r="Q46" s="195">
        <v>0.15</v>
      </c>
      <c r="R46" s="195">
        <v>0.49</v>
      </c>
      <c r="S46" s="195">
        <v>0.39</v>
      </c>
      <c r="T46" s="195">
        <v>0</v>
      </c>
      <c r="U46" s="195">
        <v>2.06</v>
      </c>
      <c r="V46" s="195">
        <v>0.3</v>
      </c>
      <c r="W46" s="195">
        <v>0.66</v>
      </c>
      <c r="X46" s="195">
        <v>1.43</v>
      </c>
      <c r="Y46" s="195">
        <v>0</v>
      </c>
      <c r="Z46" s="195">
        <v>3.69</v>
      </c>
      <c r="AA46" s="195">
        <v>1.1200000000000001</v>
      </c>
      <c r="AB46" s="195">
        <v>0</v>
      </c>
      <c r="AC46" s="195">
        <v>2.29</v>
      </c>
      <c r="AD46" s="195">
        <v>12.46</v>
      </c>
      <c r="AE46" s="195">
        <v>0</v>
      </c>
      <c r="AF46" s="195">
        <v>0</v>
      </c>
      <c r="AG46" s="195">
        <v>74.97</v>
      </c>
      <c r="AH46" s="195">
        <v>0</v>
      </c>
      <c r="AI46" s="195">
        <v>18.39</v>
      </c>
      <c r="AJ46" s="195">
        <v>0</v>
      </c>
      <c r="AK46" s="195">
        <v>15.59</v>
      </c>
      <c r="AL46" s="195">
        <v>0</v>
      </c>
      <c r="AM46" s="195">
        <v>0</v>
      </c>
      <c r="AN46" s="195">
        <v>0</v>
      </c>
      <c r="AO46" s="195">
        <v>260.7</v>
      </c>
      <c r="AP46" s="195">
        <v>0</v>
      </c>
      <c r="AQ46" s="195">
        <v>0</v>
      </c>
      <c r="AR46" s="195">
        <v>0</v>
      </c>
      <c r="AS46" s="195">
        <v>12.16</v>
      </c>
      <c r="AT46" s="195">
        <v>18.29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17.52</v>
      </c>
      <c r="D47" s="195">
        <v>0</v>
      </c>
      <c r="E47" s="195">
        <v>0</v>
      </c>
      <c r="F47" s="195">
        <v>16.690000000000001</v>
      </c>
      <c r="G47" s="195">
        <v>0</v>
      </c>
      <c r="H47" s="195">
        <v>0</v>
      </c>
      <c r="I47" s="195">
        <v>18.29</v>
      </c>
      <c r="J47" s="195">
        <v>0</v>
      </c>
      <c r="K47" s="195">
        <v>8.4600000000000009</v>
      </c>
      <c r="L47" s="195">
        <v>0.32</v>
      </c>
      <c r="M47" s="195">
        <v>2.11</v>
      </c>
      <c r="N47" s="195">
        <v>1.34</v>
      </c>
      <c r="O47" s="195">
        <v>2.44</v>
      </c>
      <c r="P47" s="195">
        <v>0.57999999999999996</v>
      </c>
      <c r="Q47" s="195">
        <v>0.15</v>
      </c>
      <c r="R47" s="195">
        <v>0.49</v>
      </c>
      <c r="S47" s="195">
        <v>0.39</v>
      </c>
      <c r="T47" s="195">
        <v>0</v>
      </c>
      <c r="U47" s="195">
        <v>2.06</v>
      </c>
      <c r="V47" s="195">
        <v>0.3</v>
      </c>
      <c r="W47" s="195">
        <v>0.66</v>
      </c>
      <c r="X47" s="195">
        <v>1.43</v>
      </c>
      <c r="Y47" s="195">
        <v>0</v>
      </c>
      <c r="Z47" s="195">
        <v>3.69</v>
      </c>
      <c r="AA47" s="195">
        <v>1.1200000000000001</v>
      </c>
      <c r="AB47" s="195">
        <v>0</v>
      </c>
      <c r="AC47" s="195">
        <v>2.99</v>
      </c>
      <c r="AD47" s="195">
        <v>12.46</v>
      </c>
      <c r="AE47" s="195">
        <v>0</v>
      </c>
      <c r="AF47" s="195">
        <v>0</v>
      </c>
      <c r="AG47" s="195">
        <v>74.97</v>
      </c>
      <c r="AH47" s="195">
        <v>0</v>
      </c>
      <c r="AI47" s="195">
        <v>18.39</v>
      </c>
      <c r="AJ47" s="195">
        <v>0</v>
      </c>
      <c r="AK47" s="195">
        <v>17.36</v>
      </c>
      <c r="AL47" s="195">
        <v>0</v>
      </c>
      <c r="AM47" s="195">
        <v>0</v>
      </c>
      <c r="AN47" s="195">
        <v>0</v>
      </c>
      <c r="AO47" s="195">
        <v>260.7</v>
      </c>
      <c r="AP47" s="195">
        <v>0</v>
      </c>
      <c r="AQ47" s="195">
        <v>0</v>
      </c>
      <c r="AR47" s="195">
        <v>0</v>
      </c>
      <c r="AS47" s="195">
        <v>12.16</v>
      </c>
      <c r="AT47" s="195">
        <v>18.29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17.52</v>
      </c>
      <c r="D48" s="195">
        <v>0</v>
      </c>
      <c r="E48" s="195">
        <v>0</v>
      </c>
      <c r="F48" s="195">
        <v>16.690000000000001</v>
      </c>
      <c r="G48" s="195">
        <v>0</v>
      </c>
      <c r="H48" s="195">
        <v>0</v>
      </c>
      <c r="I48" s="195">
        <v>18.29</v>
      </c>
      <c r="J48" s="195">
        <v>0</v>
      </c>
      <c r="K48" s="195">
        <v>8.4600000000000009</v>
      </c>
      <c r="L48" s="195">
        <v>0.32</v>
      </c>
      <c r="M48" s="195">
        <v>2.11</v>
      </c>
      <c r="N48" s="195">
        <v>1.34</v>
      </c>
      <c r="O48" s="195">
        <v>2.44</v>
      </c>
      <c r="P48" s="195">
        <v>0.57999999999999996</v>
      </c>
      <c r="Q48" s="195">
        <v>0.15</v>
      </c>
      <c r="R48" s="195">
        <v>0.49</v>
      </c>
      <c r="S48" s="195">
        <v>0.39</v>
      </c>
      <c r="T48" s="195">
        <v>0</v>
      </c>
      <c r="U48" s="195">
        <v>2.06</v>
      </c>
      <c r="V48" s="195">
        <v>0.3</v>
      </c>
      <c r="W48" s="195">
        <v>0.66</v>
      </c>
      <c r="X48" s="195">
        <v>1.43</v>
      </c>
      <c r="Y48" s="195">
        <v>0</v>
      </c>
      <c r="Z48" s="195">
        <v>3.69</v>
      </c>
      <c r="AA48" s="195">
        <v>1.1200000000000001</v>
      </c>
      <c r="AB48" s="195">
        <v>0</v>
      </c>
      <c r="AC48" s="195">
        <v>2.99</v>
      </c>
      <c r="AD48" s="195">
        <v>12.46</v>
      </c>
      <c r="AE48" s="195">
        <v>0</v>
      </c>
      <c r="AF48" s="195">
        <v>0</v>
      </c>
      <c r="AG48" s="195">
        <v>74.97</v>
      </c>
      <c r="AH48" s="195">
        <v>0</v>
      </c>
      <c r="AI48" s="195">
        <v>18.39</v>
      </c>
      <c r="AJ48" s="195">
        <v>0</v>
      </c>
      <c r="AK48" s="195">
        <v>17.36</v>
      </c>
      <c r="AL48" s="195">
        <v>0</v>
      </c>
      <c r="AM48" s="195">
        <v>0</v>
      </c>
      <c r="AN48" s="195">
        <v>0</v>
      </c>
      <c r="AO48" s="195">
        <v>260.7</v>
      </c>
      <c r="AP48" s="195">
        <v>0</v>
      </c>
      <c r="AQ48" s="195">
        <v>0</v>
      </c>
      <c r="AR48" s="195">
        <v>0</v>
      </c>
      <c r="AS48" s="195">
        <v>12.16</v>
      </c>
      <c r="AT48" s="195">
        <v>18.29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17.52</v>
      </c>
      <c r="D49" s="195">
        <v>0</v>
      </c>
      <c r="E49" s="195">
        <v>0</v>
      </c>
      <c r="F49" s="195">
        <v>16.690000000000001</v>
      </c>
      <c r="G49" s="195">
        <v>0</v>
      </c>
      <c r="H49" s="195">
        <v>0</v>
      </c>
      <c r="I49" s="195">
        <v>18.29</v>
      </c>
      <c r="J49" s="195">
        <v>0</v>
      </c>
      <c r="K49" s="195">
        <v>8.4600000000000009</v>
      </c>
      <c r="L49" s="195">
        <v>0.32</v>
      </c>
      <c r="M49" s="195">
        <v>2.11</v>
      </c>
      <c r="N49" s="195">
        <v>1.34</v>
      </c>
      <c r="O49" s="195">
        <v>2.44</v>
      </c>
      <c r="P49" s="195">
        <v>0.57999999999999996</v>
      </c>
      <c r="Q49" s="195">
        <v>0.15</v>
      </c>
      <c r="R49" s="195">
        <v>0.49</v>
      </c>
      <c r="S49" s="195">
        <v>0.38</v>
      </c>
      <c r="T49" s="195">
        <v>0</v>
      </c>
      <c r="U49" s="195">
        <v>2.06</v>
      </c>
      <c r="V49" s="195">
        <v>0.3</v>
      </c>
      <c r="W49" s="195">
        <v>0.66</v>
      </c>
      <c r="X49" s="195">
        <v>1.43</v>
      </c>
      <c r="Y49" s="195">
        <v>0</v>
      </c>
      <c r="Z49" s="195">
        <v>3.69</v>
      </c>
      <c r="AA49" s="195">
        <v>1.1200000000000001</v>
      </c>
      <c r="AB49" s="195">
        <v>0</v>
      </c>
      <c r="AC49" s="195">
        <v>2.99</v>
      </c>
      <c r="AD49" s="195">
        <v>12.46</v>
      </c>
      <c r="AE49" s="195">
        <v>0</v>
      </c>
      <c r="AF49" s="195">
        <v>0</v>
      </c>
      <c r="AG49" s="195">
        <v>74.97</v>
      </c>
      <c r="AH49" s="195">
        <v>0</v>
      </c>
      <c r="AI49" s="195">
        <v>18.39</v>
      </c>
      <c r="AJ49" s="195">
        <v>0</v>
      </c>
      <c r="AK49" s="195">
        <v>17.36</v>
      </c>
      <c r="AL49" s="195">
        <v>0</v>
      </c>
      <c r="AM49" s="195">
        <v>0</v>
      </c>
      <c r="AN49" s="195">
        <v>0</v>
      </c>
      <c r="AO49" s="195">
        <v>260.7</v>
      </c>
      <c r="AP49" s="195">
        <v>0</v>
      </c>
      <c r="AQ49" s="195">
        <v>0</v>
      </c>
      <c r="AR49" s="195">
        <v>0</v>
      </c>
      <c r="AS49" s="195">
        <v>12.16</v>
      </c>
      <c r="AT49" s="195">
        <v>18.29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17.52</v>
      </c>
      <c r="D50" s="195">
        <v>0</v>
      </c>
      <c r="E50" s="195">
        <v>0</v>
      </c>
      <c r="F50" s="195">
        <v>16.690000000000001</v>
      </c>
      <c r="G50" s="195">
        <v>0</v>
      </c>
      <c r="H50" s="195">
        <v>0</v>
      </c>
      <c r="I50" s="195">
        <v>18.29</v>
      </c>
      <c r="J50" s="195">
        <v>0</v>
      </c>
      <c r="K50" s="195">
        <v>8.4600000000000009</v>
      </c>
      <c r="L50" s="195">
        <v>0.32</v>
      </c>
      <c r="M50" s="195">
        <v>2.11</v>
      </c>
      <c r="N50" s="195">
        <v>1.34</v>
      </c>
      <c r="O50" s="195">
        <v>2.44</v>
      </c>
      <c r="P50" s="195">
        <v>0.57999999999999996</v>
      </c>
      <c r="Q50" s="195">
        <v>0.15</v>
      </c>
      <c r="R50" s="195">
        <v>0.49</v>
      </c>
      <c r="S50" s="195">
        <v>0.38</v>
      </c>
      <c r="T50" s="195">
        <v>0</v>
      </c>
      <c r="U50" s="195">
        <v>2.06</v>
      </c>
      <c r="V50" s="195">
        <v>0.3</v>
      </c>
      <c r="W50" s="195">
        <v>0.66</v>
      </c>
      <c r="X50" s="195">
        <v>1.43</v>
      </c>
      <c r="Y50" s="195">
        <v>0</v>
      </c>
      <c r="Z50" s="195">
        <v>3.69</v>
      </c>
      <c r="AA50" s="195">
        <v>1.1200000000000001</v>
      </c>
      <c r="AB50" s="195">
        <v>0</v>
      </c>
      <c r="AC50" s="195">
        <v>2.99</v>
      </c>
      <c r="AD50" s="195">
        <v>12.46</v>
      </c>
      <c r="AE50" s="195">
        <v>0</v>
      </c>
      <c r="AF50" s="195">
        <v>0</v>
      </c>
      <c r="AG50" s="195">
        <v>74.97</v>
      </c>
      <c r="AH50" s="195">
        <v>0</v>
      </c>
      <c r="AI50" s="195">
        <v>18.39</v>
      </c>
      <c r="AJ50" s="195">
        <v>0</v>
      </c>
      <c r="AK50" s="195">
        <v>17.36</v>
      </c>
      <c r="AL50" s="195">
        <v>0</v>
      </c>
      <c r="AM50" s="195">
        <v>0</v>
      </c>
      <c r="AN50" s="195">
        <v>0</v>
      </c>
      <c r="AO50" s="195">
        <v>260.7</v>
      </c>
      <c r="AP50" s="195">
        <v>0</v>
      </c>
      <c r="AQ50" s="195">
        <v>0</v>
      </c>
      <c r="AR50" s="195">
        <v>0</v>
      </c>
      <c r="AS50" s="195">
        <v>12.16</v>
      </c>
      <c r="AT50" s="195">
        <v>18.29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17.059999999999999</v>
      </c>
      <c r="D51" s="195">
        <v>0</v>
      </c>
      <c r="E51" s="195">
        <v>0</v>
      </c>
      <c r="F51" s="195">
        <v>16.22</v>
      </c>
      <c r="G51" s="195">
        <v>0</v>
      </c>
      <c r="H51" s="195">
        <v>0</v>
      </c>
      <c r="I51" s="195">
        <v>18.29</v>
      </c>
      <c r="J51" s="195">
        <v>0</v>
      </c>
      <c r="K51" s="195">
        <v>8.4600000000000009</v>
      </c>
      <c r="L51" s="195">
        <v>0.32</v>
      </c>
      <c r="M51" s="195">
        <v>2.11</v>
      </c>
      <c r="N51" s="195">
        <v>1.34</v>
      </c>
      <c r="O51" s="195">
        <v>2.44</v>
      </c>
      <c r="P51" s="195">
        <v>0.57999999999999996</v>
      </c>
      <c r="Q51" s="195">
        <v>0.15</v>
      </c>
      <c r="R51" s="195">
        <v>0.49</v>
      </c>
      <c r="S51" s="195">
        <v>0.38</v>
      </c>
      <c r="T51" s="195">
        <v>0</v>
      </c>
      <c r="U51" s="195">
        <v>2.06</v>
      </c>
      <c r="V51" s="195">
        <v>0.3</v>
      </c>
      <c r="W51" s="195">
        <v>0.66</v>
      </c>
      <c r="X51" s="195">
        <v>1.43</v>
      </c>
      <c r="Y51" s="195">
        <v>0</v>
      </c>
      <c r="Z51" s="195">
        <v>3.69</v>
      </c>
      <c r="AA51" s="195">
        <v>1.1200000000000001</v>
      </c>
      <c r="AB51" s="195">
        <v>0</v>
      </c>
      <c r="AC51" s="195">
        <v>3.99</v>
      </c>
      <c r="AD51" s="195">
        <v>12.46</v>
      </c>
      <c r="AE51" s="195">
        <v>0</v>
      </c>
      <c r="AF51" s="195">
        <v>0</v>
      </c>
      <c r="AG51" s="195">
        <v>74.97</v>
      </c>
      <c r="AH51" s="195">
        <v>0</v>
      </c>
      <c r="AI51" s="195">
        <v>18.39</v>
      </c>
      <c r="AJ51" s="195">
        <v>0</v>
      </c>
      <c r="AK51" s="195">
        <v>17.36</v>
      </c>
      <c r="AL51" s="195">
        <v>0</v>
      </c>
      <c r="AM51" s="195">
        <v>0</v>
      </c>
      <c r="AN51" s="195">
        <v>0</v>
      </c>
      <c r="AO51" s="195">
        <v>260.7</v>
      </c>
      <c r="AP51" s="195">
        <v>0</v>
      </c>
      <c r="AQ51" s="195">
        <v>0</v>
      </c>
      <c r="AR51" s="195">
        <v>0</v>
      </c>
      <c r="AS51" s="195">
        <v>12.16</v>
      </c>
      <c r="AT51" s="195">
        <v>18.29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17.059999999999999</v>
      </c>
      <c r="D52" s="195">
        <v>0</v>
      </c>
      <c r="E52" s="195">
        <v>0</v>
      </c>
      <c r="F52" s="195">
        <v>16.22</v>
      </c>
      <c r="G52" s="195">
        <v>0</v>
      </c>
      <c r="H52" s="195">
        <v>0</v>
      </c>
      <c r="I52" s="195">
        <v>18.29</v>
      </c>
      <c r="J52" s="195">
        <v>0</v>
      </c>
      <c r="K52" s="195">
        <v>8.4600000000000009</v>
      </c>
      <c r="L52" s="195">
        <v>0.32</v>
      </c>
      <c r="M52" s="195">
        <v>2.11</v>
      </c>
      <c r="N52" s="195">
        <v>1.34</v>
      </c>
      <c r="O52" s="195">
        <v>2.44</v>
      </c>
      <c r="P52" s="195">
        <v>0.57999999999999996</v>
      </c>
      <c r="Q52" s="195">
        <v>0.15</v>
      </c>
      <c r="R52" s="195">
        <v>0.49</v>
      </c>
      <c r="S52" s="195">
        <v>0.38</v>
      </c>
      <c r="T52" s="195">
        <v>0</v>
      </c>
      <c r="U52" s="195">
        <v>2.06</v>
      </c>
      <c r="V52" s="195">
        <v>0.3</v>
      </c>
      <c r="W52" s="195">
        <v>0.66</v>
      </c>
      <c r="X52" s="195">
        <v>1.43</v>
      </c>
      <c r="Y52" s="195">
        <v>0</v>
      </c>
      <c r="Z52" s="195">
        <v>3.69</v>
      </c>
      <c r="AA52" s="195">
        <v>1.1200000000000001</v>
      </c>
      <c r="AB52" s="195">
        <v>0</v>
      </c>
      <c r="AC52" s="195">
        <v>3.99</v>
      </c>
      <c r="AD52" s="195">
        <v>12.46</v>
      </c>
      <c r="AE52" s="195">
        <v>0</v>
      </c>
      <c r="AF52" s="195">
        <v>0</v>
      </c>
      <c r="AG52" s="195">
        <v>74.97</v>
      </c>
      <c r="AH52" s="195">
        <v>0</v>
      </c>
      <c r="AI52" s="195">
        <v>18.39</v>
      </c>
      <c r="AJ52" s="195">
        <v>0</v>
      </c>
      <c r="AK52" s="195">
        <v>17.36</v>
      </c>
      <c r="AL52" s="195">
        <v>0</v>
      </c>
      <c r="AM52" s="195">
        <v>0</v>
      </c>
      <c r="AN52" s="195">
        <v>0</v>
      </c>
      <c r="AO52" s="195">
        <v>260.7</v>
      </c>
      <c r="AP52" s="195">
        <v>0</v>
      </c>
      <c r="AQ52" s="195">
        <v>0</v>
      </c>
      <c r="AR52" s="195">
        <v>0</v>
      </c>
      <c r="AS52" s="195">
        <v>12.16</v>
      </c>
      <c r="AT52" s="195">
        <v>18.29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17.059999999999999</v>
      </c>
      <c r="D53" s="195">
        <v>0</v>
      </c>
      <c r="E53" s="195">
        <v>0</v>
      </c>
      <c r="F53" s="195">
        <v>16.22</v>
      </c>
      <c r="G53" s="195">
        <v>0</v>
      </c>
      <c r="H53" s="195">
        <v>0</v>
      </c>
      <c r="I53" s="195">
        <v>18.29</v>
      </c>
      <c r="J53" s="195">
        <v>0</v>
      </c>
      <c r="K53" s="195">
        <v>8.4600000000000009</v>
      </c>
      <c r="L53" s="195">
        <v>0.32</v>
      </c>
      <c r="M53" s="195">
        <v>2.11</v>
      </c>
      <c r="N53" s="195">
        <v>1.34</v>
      </c>
      <c r="O53" s="195">
        <v>2.44</v>
      </c>
      <c r="P53" s="195">
        <v>0.57999999999999996</v>
      </c>
      <c r="Q53" s="195">
        <v>0.15</v>
      </c>
      <c r="R53" s="195">
        <v>0.49</v>
      </c>
      <c r="S53" s="195">
        <v>0.38</v>
      </c>
      <c r="T53" s="195">
        <v>0</v>
      </c>
      <c r="U53" s="195">
        <v>2.06</v>
      </c>
      <c r="V53" s="195">
        <v>0.3</v>
      </c>
      <c r="W53" s="195">
        <v>0.66</v>
      </c>
      <c r="X53" s="195">
        <v>1.43</v>
      </c>
      <c r="Y53" s="195">
        <v>0</v>
      </c>
      <c r="Z53" s="195">
        <v>3.69</v>
      </c>
      <c r="AA53" s="195">
        <v>1.1200000000000001</v>
      </c>
      <c r="AB53" s="195">
        <v>0</v>
      </c>
      <c r="AC53" s="195">
        <v>3.99</v>
      </c>
      <c r="AD53" s="195">
        <v>12.46</v>
      </c>
      <c r="AE53" s="195">
        <v>0</v>
      </c>
      <c r="AF53" s="195">
        <v>0</v>
      </c>
      <c r="AG53" s="195">
        <v>74.97</v>
      </c>
      <c r="AH53" s="195">
        <v>0</v>
      </c>
      <c r="AI53" s="195">
        <v>18.39</v>
      </c>
      <c r="AJ53" s="195">
        <v>0</v>
      </c>
      <c r="AK53" s="195">
        <v>17.36</v>
      </c>
      <c r="AL53" s="195">
        <v>0</v>
      </c>
      <c r="AM53" s="195">
        <v>0</v>
      </c>
      <c r="AN53" s="195">
        <v>0</v>
      </c>
      <c r="AO53" s="195">
        <v>260.7</v>
      </c>
      <c r="AP53" s="195">
        <v>0</v>
      </c>
      <c r="AQ53" s="195">
        <v>0</v>
      </c>
      <c r="AR53" s="195">
        <v>0</v>
      </c>
      <c r="AS53" s="195">
        <v>12.16</v>
      </c>
      <c r="AT53" s="195">
        <v>18.29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17.059999999999999</v>
      </c>
      <c r="D54" s="195">
        <v>0</v>
      </c>
      <c r="E54" s="195">
        <v>0</v>
      </c>
      <c r="F54" s="195">
        <v>16.22</v>
      </c>
      <c r="G54" s="195">
        <v>0</v>
      </c>
      <c r="H54" s="195">
        <v>0</v>
      </c>
      <c r="I54" s="195">
        <v>18.29</v>
      </c>
      <c r="J54" s="195">
        <v>0</v>
      </c>
      <c r="K54" s="195">
        <v>8.4600000000000009</v>
      </c>
      <c r="L54" s="195">
        <v>0.32</v>
      </c>
      <c r="M54" s="195">
        <v>2.11</v>
      </c>
      <c r="N54" s="195">
        <v>1.34</v>
      </c>
      <c r="O54" s="195">
        <v>2.44</v>
      </c>
      <c r="P54" s="195">
        <v>0.57999999999999996</v>
      </c>
      <c r="Q54" s="195">
        <v>0.15</v>
      </c>
      <c r="R54" s="195">
        <v>0.49</v>
      </c>
      <c r="S54" s="195">
        <v>0.38</v>
      </c>
      <c r="T54" s="195">
        <v>0</v>
      </c>
      <c r="U54" s="195">
        <v>2.06</v>
      </c>
      <c r="V54" s="195">
        <v>0.3</v>
      </c>
      <c r="W54" s="195">
        <v>0.66</v>
      </c>
      <c r="X54" s="195">
        <v>1.43</v>
      </c>
      <c r="Y54" s="195">
        <v>0</v>
      </c>
      <c r="Z54" s="195">
        <v>3.69</v>
      </c>
      <c r="AA54" s="195">
        <v>1.1200000000000001</v>
      </c>
      <c r="AB54" s="195">
        <v>0</v>
      </c>
      <c r="AC54" s="195">
        <v>3.99</v>
      </c>
      <c r="AD54" s="195">
        <v>12.46</v>
      </c>
      <c r="AE54" s="195">
        <v>0</v>
      </c>
      <c r="AF54" s="195">
        <v>0</v>
      </c>
      <c r="AG54" s="195">
        <v>74.97</v>
      </c>
      <c r="AH54" s="195">
        <v>0</v>
      </c>
      <c r="AI54" s="195">
        <v>18.39</v>
      </c>
      <c r="AJ54" s="195">
        <v>0</v>
      </c>
      <c r="AK54" s="195">
        <v>17.36</v>
      </c>
      <c r="AL54" s="195">
        <v>0</v>
      </c>
      <c r="AM54" s="195">
        <v>0</v>
      </c>
      <c r="AN54" s="195">
        <v>0</v>
      </c>
      <c r="AO54" s="195">
        <v>260.7</v>
      </c>
      <c r="AP54" s="195">
        <v>0</v>
      </c>
      <c r="AQ54" s="195">
        <v>0</v>
      </c>
      <c r="AR54" s="195">
        <v>0</v>
      </c>
      <c r="AS54" s="195">
        <v>12.16</v>
      </c>
      <c r="AT54" s="195">
        <v>18.29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17.059999999999999</v>
      </c>
      <c r="D55" s="195">
        <v>0</v>
      </c>
      <c r="E55" s="195">
        <v>0</v>
      </c>
      <c r="F55" s="195">
        <v>15.98</v>
      </c>
      <c r="G55" s="195">
        <v>0</v>
      </c>
      <c r="H55" s="195">
        <v>0</v>
      </c>
      <c r="I55" s="195">
        <v>18.29</v>
      </c>
      <c r="J55" s="195">
        <v>0</v>
      </c>
      <c r="K55" s="195">
        <v>8.4600000000000009</v>
      </c>
      <c r="L55" s="195">
        <v>5.56</v>
      </c>
      <c r="M55" s="195">
        <v>2.11</v>
      </c>
      <c r="N55" s="195">
        <v>1.34</v>
      </c>
      <c r="O55" s="195">
        <v>2.44</v>
      </c>
      <c r="P55" s="195">
        <v>0.57999999999999996</v>
      </c>
      <c r="Q55" s="195">
        <v>2.46</v>
      </c>
      <c r="R55" s="195">
        <v>0.49</v>
      </c>
      <c r="S55" s="195">
        <v>6.31</v>
      </c>
      <c r="T55" s="195">
        <v>0</v>
      </c>
      <c r="U55" s="195">
        <v>2.06</v>
      </c>
      <c r="V55" s="195">
        <v>0.3</v>
      </c>
      <c r="W55" s="195">
        <v>0</v>
      </c>
      <c r="X55" s="195">
        <v>1.43</v>
      </c>
      <c r="Y55" s="195">
        <v>0</v>
      </c>
      <c r="Z55" s="195">
        <v>3.69</v>
      </c>
      <c r="AA55" s="195">
        <v>1.1200000000000001</v>
      </c>
      <c r="AB55" s="195">
        <v>0</v>
      </c>
      <c r="AC55" s="195">
        <v>3.99</v>
      </c>
      <c r="AD55" s="195">
        <v>12.46</v>
      </c>
      <c r="AE55" s="195">
        <v>0</v>
      </c>
      <c r="AF55" s="195">
        <v>0</v>
      </c>
      <c r="AG55" s="195">
        <v>74.97</v>
      </c>
      <c r="AH55" s="195">
        <v>0</v>
      </c>
      <c r="AI55" s="195">
        <v>18.39</v>
      </c>
      <c r="AJ55" s="195">
        <v>0</v>
      </c>
      <c r="AK55" s="195">
        <v>17.36</v>
      </c>
      <c r="AL55" s="195">
        <v>0</v>
      </c>
      <c r="AM55" s="195">
        <v>0</v>
      </c>
      <c r="AN55" s="195">
        <v>0</v>
      </c>
      <c r="AO55" s="195">
        <v>124.51</v>
      </c>
      <c r="AP55" s="195">
        <v>81.709999999999994</v>
      </c>
      <c r="AQ55" s="195">
        <v>0</v>
      </c>
      <c r="AR55" s="195">
        <v>0</v>
      </c>
      <c r="AS55" s="195">
        <v>12.16</v>
      </c>
      <c r="AT55" s="195">
        <v>18.29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17.059999999999999</v>
      </c>
      <c r="D56" s="195">
        <v>0</v>
      </c>
      <c r="E56" s="195">
        <v>0</v>
      </c>
      <c r="F56" s="195">
        <v>15.98</v>
      </c>
      <c r="G56" s="195">
        <v>0</v>
      </c>
      <c r="H56" s="195">
        <v>0</v>
      </c>
      <c r="I56" s="195">
        <v>18.29</v>
      </c>
      <c r="J56" s="195">
        <v>0</v>
      </c>
      <c r="K56" s="195">
        <v>8.4600000000000009</v>
      </c>
      <c r="L56" s="195">
        <v>5.56</v>
      </c>
      <c r="M56" s="195">
        <v>2.11</v>
      </c>
      <c r="N56" s="195">
        <v>1.34</v>
      </c>
      <c r="O56" s="195">
        <v>2.44</v>
      </c>
      <c r="P56" s="195">
        <v>0.57999999999999996</v>
      </c>
      <c r="Q56" s="195">
        <v>2.46</v>
      </c>
      <c r="R56" s="195">
        <v>0.49</v>
      </c>
      <c r="S56" s="195">
        <v>6.76</v>
      </c>
      <c r="T56" s="195">
        <v>0</v>
      </c>
      <c r="U56" s="195">
        <v>2.06</v>
      </c>
      <c r="V56" s="195">
        <v>0.3</v>
      </c>
      <c r="W56" s="195">
        <v>0.66</v>
      </c>
      <c r="X56" s="195">
        <v>1.43</v>
      </c>
      <c r="Y56" s="195">
        <v>0</v>
      </c>
      <c r="Z56" s="195">
        <v>3.69</v>
      </c>
      <c r="AA56" s="195">
        <v>1.1200000000000001</v>
      </c>
      <c r="AB56" s="195">
        <v>0</v>
      </c>
      <c r="AC56" s="195">
        <v>3.99</v>
      </c>
      <c r="AD56" s="195">
        <v>12.46</v>
      </c>
      <c r="AE56" s="195">
        <v>0</v>
      </c>
      <c r="AF56" s="195">
        <v>0</v>
      </c>
      <c r="AG56" s="195">
        <v>74.97</v>
      </c>
      <c r="AH56" s="195">
        <v>0</v>
      </c>
      <c r="AI56" s="195">
        <v>18.39</v>
      </c>
      <c r="AJ56" s="195">
        <v>0</v>
      </c>
      <c r="AK56" s="195">
        <v>17.36</v>
      </c>
      <c r="AL56" s="195">
        <v>0</v>
      </c>
      <c r="AM56" s="195">
        <v>0</v>
      </c>
      <c r="AN56" s="195">
        <v>0</v>
      </c>
      <c r="AO56" s="195">
        <v>124.51</v>
      </c>
      <c r="AP56" s="195">
        <v>81.709999999999994</v>
      </c>
      <c r="AQ56" s="195">
        <v>0</v>
      </c>
      <c r="AR56" s="195">
        <v>0</v>
      </c>
      <c r="AS56" s="195">
        <v>12.16</v>
      </c>
      <c r="AT56" s="195">
        <v>18.29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17.059999999999999</v>
      </c>
      <c r="D57" s="195">
        <v>0</v>
      </c>
      <c r="E57" s="195">
        <v>0</v>
      </c>
      <c r="F57" s="195">
        <v>15.98</v>
      </c>
      <c r="G57" s="195">
        <v>0</v>
      </c>
      <c r="H57" s="195">
        <v>0</v>
      </c>
      <c r="I57" s="195">
        <v>18.29</v>
      </c>
      <c r="J57" s="195">
        <v>0</v>
      </c>
      <c r="K57" s="195">
        <v>8.4600000000000009</v>
      </c>
      <c r="L57" s="195">
        <v>5.56</v>
      </c>
      <c r="M57" s="195">
        <v>2.11</v>
      </c>
      <c r="N57" s="195">
        <v>1.34</v>
      </c>
      <c r="O57" s="195">
        <v>2.44</v>
      </c>
      <c r="P57" s="195">
        <v>0.57999999999999996</v>
      </c>
      <c r="Q57" s="195">
        <v>2.46</v>
      </c>
      <c r="R57" s="195">
        <v>0.49</v>
      </c>
      <c r="S57" s="195">
        <v>6.76</v>
      </c>
      <c r="T57" s="195">
        <v>0</v>
      </c>
      <c r="U57" s="195">
        <v>2.06</v>
      </c>
      <c r="V57" s="195">
        <v>0.3</v>
      </c>
      <c r="W57" s="195">
        <v>2.62</v>
      </c>
      <c r="X57" s="195">
        <v>1.43</v>
      </c>
      <c r="Y57" s="195">
        <v>0</v>
      </c>
      <c r="Z57" s="195">
        <v>3.69</v>
      </c>
      <c r="AA57" s="195">
        <v>1.1200000000000001</v>
      </c>
      <c r="AB57" s="195">
        <v>0</v>
      </c>
      <c r="AC57" s="195">
        <v>3.99</v>
      </c>
      <c r="AD57" s="195">
        <v>12.46</v>
      </c>
      <c r="AE57" s="195">
        <v>0</v>
      </c>
      <c r="AF57" s="195">
        <v>0</v>
      </c>
      <c r="AG57" s="195">
        <v>74.97</v>
      </c>
      <c r="AH57" s="195">
        <v>0</v>
      </c>
      <c r="AI57" s="195">
        <v>18.39</v>
      </c>
      <c r="AJ57" s="195">
        <v>0</v>
      </c>
      <c r="AK57" s="195">
        <v>15.59</v>
      </c>
      <c r="AL57" s="195">
        <v>0</v>
      </c>
      <c r="AM57" s="195">
        <v>0</v>
      </c>
      <c r="AN57" s="195">
        <v>0</v>
      </c>
      <c r="AO57" s="195">
        <v>124.51</v>
      </c>
      <c r="AP57" s="195">
        <v>81.709999999999994</v>
      </c>
      <c r="AQ57" s="195">
        <v>0</v>
      </c>
      <c r="AR57" s="195">
        <v>0</v>
      </c>
      <c r="AS57" s="195">
        <v>12.16</v>
      </c>
      <c r="AT57" s="195">
        <v>18.29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17.059999999999999</v>
      </c>
      <c r="D58" s="195">
        <v>0</v>
      </c>
      <c r="E58" s="195">
        <v>0</v>
      </c>
      <c r="F58" s="195">
        <v>15.98</v>
      </c>
      <c r="G58" s="195">
        <v>0</v>
      </c>
      <c r="H58" s="195">
        <v>0</v>
      </c>
      <c r="I58" s="195">
        <v>18.29</v>
      </c>
      <c r="J58" s="195">
        <v>0</v>
      </c>
      <c r="K58" s="195">
        <v>8.4600000000000009</v>
      </c>
      <c r="L58" s="195">
        <v>5.56</v>
      </c>
      <c r="M58" s="195">
        <v>2.11</v>
      </c>
      <c r="N58" s="195">
        <v>1.34</v>
      </c>
      <c r="O58" s="195">
        <v>2.44</v>
      </c>
      <c r="P58" s="195">
        <v>0.57999999999999996</v>
      </c>
      <c r="Q58" s="195">
        <v>2.46</v>
      </c>
      <c r="R58" s="195">
        <v>0.49</v>
      </c>
      <c r="S58" s="195">
        <v>6.76</v>
      </c>
      <c r="T58" s="195">
        <v>0</v>
      </c>
      <c r="U58" s="195">
        <v>2.06</v>
      </c>
      <c r="V58" s="195">
        <v>0.3</v>
      </c>
      <c r="W58" s="195">
        <v>0.66</v>
      </c>
      <c r="X58" s="195">
        <v>1.43</v>
      </c>
      <c r="Y58" s="195">
        <v>0</v>
      </c>
      <c r="Z58" s="195">
        <v>3.69</v>
      </c>
      <c r="AA58" s="195">
        <v>1.1200000000000001</v>
      </c>
      <c r="AB58" s="195">
        <v>0</v>
      </c>
      <c r="AC58" s="195">
        <v>3.99</v>
      </c>
      <c r="AD58" s="195">
        <v>12.46</v>
      </c>
      <c r="AE58" s="195">
        <v>0</v>
      </c>
      <c r="AF58" s="195">
        <v>0</v>
      </c>
      <c r="AG58" s="195">
        <v>74.97</v>
      </c>
      <c r="AH58" s="195">
        <v>0</v>
      </c>
      <c r="AI58" s="195">
        <v>18.39</v>
      </c>
      <c r="AJ58" s="195">
        <v>0</v>
      </c>
      <c r="AK58" s="195">
        <v>15.59</v>
      </c>
      <c r="AL58" s="195">
        <v>0</v>
      </c>
      <c r="AM58" s="195">
        <v>0</v>
      </c>
      <c r="AN58" s="195">
        <v>0</v>
      </c>
      <c r="AO58" s="195">
        <v>124.51</v>
      </c>
      <c r="AP58" s="195">
        <v>81.709999999999994</v>
      </c>
      <c r="AQ58" s="195">
        <v>0</v>
      </c>
      <c r="AR58" s="195">
        <v>0</v>
      </c>
      <c r="AS58" s="195">
        <v>12.16</v>
      </c>
      <c r="AT58" s="195">
        <v>18.29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16.600000000000001</v>
      </c>
      <c r="D59" s="195">
        <v>0</v>
      </c>
      <c r="E59" s="195">
        <v>0</v>
      </c>
      <c r="F59" s="195">
        <v>15.98</v>
      </c>
      <c r="G59" s="195">
        <v>0</v>
      </c>
      <c r="H59" s="195">
        <v>0</v>
      </c>
      <c r="I59" s="195">
        <v>18.29</v>
      </c>
      <c r="J59" s="195">
        <v>0</v>
      </c>
      <c r="K59" s="195">
        <v>8.4600000000000009</v>
      </c>
      <c r="L59" s="195">
        <v>5.56</v>
      </c>
      <c r="M59" s="195">
        <v>2.11</v>
      </c>
      <c r="N59" s="195">
        <v>1.34</v>
      </c>
      <c r="O59" s="195">
        <v>2.44</v>
      </c>
      <c r="P59" s="195">
        <v>0.57999999999999996</v>
      </c>
      <c r="Q59" s="195">
        <v>2.46</v>
      </c>
      <c r="R59" s="195">
        <v>0.49</v>
      </c>
      <c r="S59" s="195">
        <v>6.76</v>
      </c>
      <c r="T59" s="195">
        <v>0</v>
      </c>
      <c r="U59" s="195">
        <v>2.06</v>
      </c>
      <c r="V59" s="195">
        <v>0.3</v>
      </c>
      <c r="W59" s="195">
        <v>0.66</v>
      </c>
      <c r="X59" s="195">
        <v>1.43</v>
      </c>
      <c r="Y59" s="195">
        <v>0</v>
      </c>
      <c r="Z59" s="195">
        <v>3.69</v>
      </c>
      <c r="AA59" s="195">
        <v>1.1200000000000001</v>
      </c>
      <c r="AB59" s="195">
        <v>0</v>
      </c>
      <c r="AC59" s="195">
        <v>4.99</v>
      </c>
      <c r="AD59" s="195">
        <v>12.46</v>
      </c>
      <c r="AE59" s="195">
        <v>0</v>
      </c>
      <c r="AF59" s="195">
        <v>0</v>
      </c>
      <c r="AG59" s="195">
        <v>74.97</v>
      </c>
      <c r="AH59" s="195">
        <v>0</v>
      </c>
      <c r="AI59" s="195">
        <v>18.39</v>
      </c>
      <c r="AJ59" s="195">
        <v>0</v>
      </c>
      <c r="AK59" s="195">
        <v>15.59</v>
      </c>
      <c r="AL59" s="195">
        <v>0</v>
      </c>
      <c r="AM59" s="195">
        <v>0</v>
      </c>
      <c r="AN59" s="195">
        <v>0</v>
      </c>
      <c r="AO59" s="195">
        <v>124.51</v>
      </c>
      <c r="AP59" s="195">
        <v>81.709999999999994</v>
      </c>
      <c r="AQ59" s="195">
        <v>0</v>
      </c>
      <c r="AR59" s="195">
        <v>0</v>
      </c>
      <c r="AS59" s="195">
        <v>12.16</v>
      </c>
      <c r="AT59" s="195">
        <v>18.29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16.600000000000001</v>
      </c>
      <c r="D60" s="195">
        <v>0</v>
      </c>
      <c r="E60" s="195">
        <v>0</v>
      </c>
      <c r="F60" s="195">
        <v>15.98</v>
      </c>
      <c r="G60" s="195">
        <v>0</v>
      </c>
      <c r="H60" s="195">
        <v>0</v>
      </c>
      <c r="I60" s="195">
        <v>18.29</v>
      </c>
      <c r="J60" s="195">
        <v>0</v>
      </c>
      <c r="K60" s="195">
        <v>8.4600000000000009</v>
      </c>
      <c r="L60" s="195">
        <v>5.56</v>
      </c>
      <c r="M60" s="195">
        <v>2.11</v>
      </c>
      <c r="N60" s="195">
        <v>1.34</v>
      </c>
      <c r="O60" s="195">
        <v>2.44</v>
      </c>
      <c r="P60" s="195">
        <v>0.57999999999999996</v>
      </c>
      <c r="Q60" s="195">
        <v>2.46</v>
      </c>
      <c r="R60" s="195">
        <v>0.52</v>
      </c>
      <c r="S60" s="195">
        <v>6.76</v>
      </c>
      <c r="T60" s="195">
        <v>0</v>
      </c>
      <c r="U60" s="195">
        <v>2.06</v>
      </c>
      <c r="V60" s="195">
        <v>0.3</v>
      </c>
      <c r="W60" s="195">
        <v>0.66</v>
      </c>
      <c r="X60" s="195">
        <v>1.43</v>
      </c>
      <c r="Y60" s="195">
        <v>0</v>
      </c>
      <c r="Z60" s="195">
        <v>3.69</v>
      </c>
      <c r="AA60" s="195">
        <v>1.1200000000000001</v>
      </c>
      <c r="AB60" s="195">
        <v>0</v>
      </c>
      <c r="AC60" s="195">
        <v>4.99</v>
      </c>
      <c r="AD60" s="195">
        <v>12.46</v>
      </c>
      <c r="AE60" s="195">
        <v>0</v>
      </c>
      <c r="AF60" s="195">
        <v>0</v>
      </c>
      <c r="AG60" s="195">
        <v>74.97</v>
      </c>
      <c r="AH60" s="195">
        <v>0</v>
      </c>
      <c r="AI60" s="195">
        <v>18.39</v>
      </c>
      <c r="AJ60" s="195">
        <v>0</v>
      </c>
      <c r="AK60" s="195">
        <v>15.59</v>
      </c>
      <c r="AL60" s="195">
        <v>0</v>
      </c>
      <c r="AM60" s="195">
        <v>0</v>
      </c>
      <c r="AN60" s="195">
        <v>0</v>
      </c>
      <c r="AO60" s="195">
        <v>124.51</v>
      </c>
      <c r="AP60" s="195">
        <v>81.709999999999994</v>
      </c>
      <c r="AQ60" s="195">
        <v>0</v>
      </c>
      <c r="AR60" s="195">
        <v>0</v>
      </c>
      <c r="AS60" s="195">
        <v>12.16</v>
      </c>
      <c r="AT60" s="195">
        <v>18.29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16.600000000000001</v>
      </c>
      <c r="D61" s="195">
        <v>0</v>
      </c>
      <c r="E61" s="195">
        <v>0</v>
      </c>
      <c r="F61" s="195">
        <v>15.98</v>
      </c>
      <c r="G61" s="195">
        <v>0</v>
      </c>
      <c r="H61" s="195">
        <v>0</v>
      </c>
      <c r="I61" s="195">
        <v>18.29</v>
      </c>
      <c r="J61" s="195">
        <v>0</v>
      </c>
      <c r="K61" s="195">
        <v>8.4600000000000009</v>
      </c>
      <c r="L61" s="195">
        <v>0.32</v>
      </c>
      <c r="M61" s="195">
        <v>2.11</v>
      </c>
      <c r="N61" s="195">
        <v>1.34</v>
      </c>
      <c r="O61" s="195">
        <v>2.44</v>
      </c>
      <c r="P61" s="195">
        <v>0.57999999999999996</v>
      </c>
      <c r="Q61" s="195">
        <v>0.39</v>
      </c>
      <c r="R61" s="195">
        <v>0.49</v>
      </c>
      <c r="S61" s="195">
        <v>3.7</v>
      </c>
      <c r="T61" s="195">
        <v>0</v>
      </c>
      <c r="U61" s="195">
        <v>2.06</v>
      </c>
      <c r="V61" s="195">
        <v>0.3</v>
      </c>
      <c r="W61" s="195">
        <v>0.66</v>
      </c>
      <c r="X61" s="195">
        <v>1.43</v>
      </c>
      <c r="Y61" s="195">
        <v>0</v>
      </c>
      <c r="Z61" s="195">
        <v>3.69</v>
      </c>
      <c r="AA61" s="195">
        <v>1.1200000000000001</v>
      </c>
      <c r="AB61" s="195">
        <v>0</v>
      </c>
      <c r="AC61" s="195">
        <v>4.99</v>
      </c>
      <c r="AD61" s="195">
        <v>12.46</v>
      </c>
      <c r="AE61" s="195">
        <v>0</v>
      </c>
      <c r="AF61" s="195">
        <v>0</v>
      </c>
      <c r="AG61" s="195">
        <v>74.97</v>
      </c>
      <c r="AH61" s="195">
        <v>0</v>
      </c>
      <c r="AI61" s="195">
        <v>18.39</v>
      </c>
      <c r="AJ61" s="195">
        <v>0</v>
      </c>
      <c r="AK61" s="195">
        <v>15.59</v>
      </c>
      <c r="AL61" s="195">
        <v>0</v>
      </c>
      <c r="AM61" s="195">
        <v>0</v>
      </c>
      <c r="AN61" s="195">
        <v>0</v>
      </c>
      <c r="AO61" s="195">
        <v>124.51</v>
      </c>
      <c r="AP61" s="195">
        <v>81.709999999999994</v>
      </c>
      <c r="AQ61" s="195">
        <v>0</v>
      </c>
      <c r="AR61" s="195">
        <v>0</v>
      </c>
      <c r="AS61" s="195">
        <v>12.16</v>
      </c>
      <c r="AT61" s="195">
        <v>18.29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16.600000000000001</v>
      </c>
      <c r="D62" s="195">
        <v>0</v>
      </c>
      <c r="E62" s="195">
        <v>0</v>
      </c>
      <c r="F62" s="195">
        <v>15.98</v>
      </c>
      <c r="G62" s="195">
        <v>0</v>
      </c>
      <c r="H62" s="195">
        <v>0</v>
      </c>
      <c r="I62" s="195">
        <v>18.29</v>
      </c>
      <c r="J62" s="195">
        <v>0</v>
      </c>
      <c r="K62" s="195">
        <v>8.4600000000000009</v>
      </c>
      <c r="L62" s="195">
        <v>0.32</v>
      </c>
      <c r="M62" s="195">
        <v>2.11</v>
      </c>
      <c r="N62" s="195">
        <v>1.34</v>
      </c>
      <c r="O62" s="195">
        <v>2.44</v>
      </c>
      <c r="P62" s="195">
        <v>0.57999999999999996</v>
      </c>
      <c r="Q62" s="195">
        <v>0.15</v>
      </c>
      <c r="R62" s="195">
        <v>0.49</v>
      </c>
      <c r="S62" s="195">
        <v>2.46</v>
      </c>
      <c r="T62" s="195">
        <v>0</v>
      </c>
      <c r="U62" s="195">
        <v>2.06</v>
      </c>
      <c r="V62" s="195">
        <v>0.3</v>
      </c>
      <c r="W62" s="195">
        <v>0.66</v>
      </c>
      <c r="X62" s="195">
        <v>1.43</v>
      </c>
      <c r="Y62" s="195">
        <v>0</v>
      </c>
      <c r="Z62" s="195">
        <v>3.69</v>
      </c>
      <c r="AA62" s="195">
        <v>1.1200000000000001</v>
      </c>
      <c r="AB62" s="195">
        <v>0</v>
      </c>
      <c r="AC62" s="195">
        <v>4.99</v>
      </c>
      <c r="AD62" s="195">
        <v>12.46</v>
      </c>
      <c r="AE62" s="195">
        <v>0</v>
      </c>
      <c r="AF62" s="195">
        <v>0</v>
      </c>
      <c r="AG62" s="195">
        <v>74.97</v>
      </c>
      <c r="AH62" s="195">
        <v>0</v>
      </c>
      <c r="AI62" s="195">
        <v>18.39</v>
      </c>
      <c r="AJ62" s="195">
        <v>0</v>
      </c>
      <c r="AK62" s="195">
        <v>15.59</v>
      </c>
      <c r="AL62" s="195">
        <v>0</v>
      </c>
      <c r="AM62" s="195">
        <v>0</v>
      </c>
      <c r="AN62" s="195">
        <v>0</v>
      </c>
      <c r="AO62" s="195">
        <v>124.51</v>
      </c>
      <c r="AP62" s="195">
        <v>81.709999999999994</v>
      </c>
      <c r="AQ62" s="195">
        <v>0</v>
      </c>
      <c r="AR62" s="195">
        <v>0</v>
      </c>
      <c r="AS62" s="195">
        <v>12.16</v>
      </c>
      <c r="AT62" s="195">
        <v>18.29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16.600000000000001</v>
      </c>
      <c r="D63" s="195">
        <v>0</v>
      </c>
      <c r="E63" s="195">
        <v>0</v>
      </c>
      <c r="F63" s="195">
        <v>15.98</v>
      </c>
      <c r="G63" s="195">
        <v>0</v>
      </c>
      <c r="H63" s="195">
        <v>0</v>
      </c>
      <c r="I63" s="195">
        <v>18.29</v>
      </c>
      <c r="J63" s="195">
        <v>0</v>
      </c>
      <c r="K63" s="195">
        <v>8.4600000000000009</v>
      </c>
      <c r="L63" s="195">
        <v>0.32</v>
      </c>
      <c r="M63" s="195">
        <v>2.11</v>
      </c>
      <c r="N63" s="195">
        <v>1.34</v>
      </c>
      <c r="O63" s="195">
        <v>2.44</v>
      </c>
      <c r="P63" s="195">
        <v>0.57999999999999996</v>
      </c>
      <c r="Q63" s="195">
        <v>0.15</v>
      </c>
      <c r="R63" s="195">
        <v>0.49</v>
      </c>
      <c r="S63" s="195">
        <v>0.38</v>
      </c>
      <c r="T63" s="195">
        <v>0</v>
      </c>
      <c r="U63" s="195">
        <v>2.06</v>
      </c>
      <c r="V63" s="195">
        <v>0.3</v>
      </c>
      <c r="W63" s="195">
        <v>0.66</v>
      </c>
      <c r="X63" s="195">
        <v>1.43</v>
      </c>
      <c r="Y63" s="195">
        <v>0</v>
      </c>
      <c r="Z63" s="195">
        <v>3.69</v>
      </c>
      <c r="AA63" s="195">
        <v>1.1200000000000001</v>
      </c>
      <c r="AB63" s="195">
        <v>0</v>
      </c>
      <c r="AC63" s="195">
        <v>4.99</v>
      </c>
      <c r="AD63" s="195">
        <v>12.46</v>
      </c>
      <c r="AE63" s="195">
        <v>0</v>
      </c>
      <c r="AF63" s="195">
        <v>0</v>
      </c>
      <c r="AG63" s="195">
        <v>74.97</v>
      </c>
      <c r="AH63" s="195">
        <v>0</v>
      </c>
      <c r="AI63" s="195">
        <v>18.39</v>
      </c>
      <c r="AJ63" s="195">
        <v>0</v>
      </c>
      <c r="AK63" s="195">
        <v>15.59</v>
      </c>
      <c r="AL63" s="195">
        <v>0</v>
      </c>
      <c r="AM63" s="195">
        <v>0</v>
      </c>
      <c r="AN63" s="195">
        <v>0</v>
      </c>
      <c r="AO63" s="195">
        <v>124.51</v>
      </c>
      <c r="AP63" s="195">
        <v>81.709999999999994</v>
      </c>
      <c r="AQ63" s="195">
        <v>0</v>
      </c>
      <c r="AR63" s="195">
        <v>0</v>
      </c>
      <c r="AS63" s="195">
        <v>12.16</v>
      </c>
      <c r="AT63" s="195">
        <v>18.29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16.600000000000001</v>
      </c>
      <c r="D64" s="195">
        <v>0</v>
      </c>
      <c r="E64" s="195">
        <v>0</v>
      </c>
      <c r="F64" s="195">
        <v>15.98</v>
      </c>
      <c r="G64" s="195">
        <v>0</v>
      </c>
      <c r="H64" s="195">
        <v>0</v>
      </c>
      <c r="I64" s="195">
        <v>18.29</v>
      </c>
      <c r="J64" s="195">
        <v>0</v>
      </c>
      <c r="K64" s="195">
        <v>8.4600000000000009</v>
      </c>
      <c r="L64" s="195">
        <v>0.32</v>
      </c>
      <c r="M64" s="195">
        <v>2.11</v>
      </c>
      <c r="N64" s="195">
        <v>1.34</v>
      </c>
      <c r="O64" s="195">
        <v>2.44</v>
      </c>
      <c r="P64" s="195">
        <v>0.57999999999999996</v>
      </c>
      <c r="Q64" s="195">
        <v>0.15</v>
      </c>
      <c r="R64" s="195">
        <v>0.49</v>
      </c>
      <c r="S64" s="195">
        <v>0.38</v>
      </c>
      <c r="T64" s="195">
        <v>0</v>
      </c>
      <c r="U64" s="195">
        <v>2.06</v>
      </c>
      <c r="V64" s="195">
        <v>0.3</v>
      </c>
      <c r="W64" s="195">
        <v>0.66</v>
      </c>
      <c r="X64" s="195">
        <v>1.43</v>
      </c>
      <c r="Y64" s="195">
        <v>0</v>
      </c>
      <c r="Z64" s="195">
        <v>3.69</v>
      </c>
      <c r="AA64" s="195">
        <v>1.1200000000000001</v>
      </c>
      <c r="AB64" s="195">
        <v>0</v>
      </c>
      <c r="AC64" s="195">
        <v>3.99</v>
      </c>
      <c r="AD64" s="195">
        <v>12.46</v>
      </c>
      <c r="AE64" s="195">
        <v>0</v>
      </c>
      <c r="AF64" s="195">
        <v>0</v>
      </c>
      <c r="AG64" s="195">
        <v>74.97</v>
      </c>
      <c r="AH64" s="195">
        <v>0</v>
      </c>
      <c r="AI64" s="195">
        <v>18.39</v>
      </c>
      <c r="AJ64" s="195">
        <v>0</v>
      </c>
      <c r="AK64" s="195">
        <v>15.59</v>
      </c>
      <c r="AL64" s="195">
        <v>0</v>
      </c>
      <c r="AM64" s="195">
        <v>0</v>
      </c>
      <c r="AN64" s="195">
        <v>0</v>
      </c>
      <c r="AO64" s="195">
        <v>124.51</v>
      </c>
      <c r="AP64" s="195">
        <v>81.709999999999994</v>
      </c>
      <c r="AQ64" s="195">
        <v>0</v>
      </c>
      <c r="AR64" s="195">
        <v>0</v>
      </c>
      <c r="AS64" s="195">
        <v>12.16</v>
      </c>
      <c r="AT64" s="195">
        <v>18.29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16.600000000000001</v>
      </c>
      <c r="D65" s="195">
        <v>0</v>
      </c>
      <c r="E65" s="195">
        <v>0</v>
      </c>
      <c r="F65" s="195">
        <v>16.22</v>
      </c>
      <c r="G65" s="195">
        <v>0</v>
      </c>
      <c r="H65" s="195">
        <v>0</v>
      </c>
      <c r="I65" s="195">
        <v>18.29</v>
      </c>
      <c r="J65" s="195">
        <v>0</v>
      </c>
      <c r="K65" s="195">
        <v>8.4600000000000009</v>
      </c>
      <c r="L65" s="195">
        <v>0.76</v>
      </c>
      <c r="M65" s="195">
        <v>2.11</v>
      </c>
      <c r="N65" s="195">
        <v>1.34</v>
      </c>
      <c r="O65" s="195">
        <v>2.44</v>
      </c>
      <c r="P65" s="195">
        <v>0.57999999999999996</v>
      </c>
      <c r="Q65" s="195">
        <v>0.15</v>
      </c>
      <c r="R65" s="195">
        <v>0.49</v>
      </c>
      <c r="S65" s="195">
        <v>0.38</v>
      </c>
      <c r="T65" s="195">
        <v>0</v>
      </c>
      <c r="U65" s="195">
        <v>2.06</v>
      </c>
      <c r="V65" s="195">
        <v>0.3</v>
      </c>
      <c r="W65" s="195">
        <v>0.66</v>
      </c>
      <c r="X65" s="195">
        <v>1.43</v>
      </c>
      <c r="Y65" s="195">
        <v>0</v>
      </c>
      <c r="Z65" s="195">
        <v>3.78</v>
      </c>
      <c r="AA65" s="195">
        <v>1.1200000000000001</v>
      </c>
      <c r="AB65" s="195">
        <v>0</v>
      </c>
      <c r="AC65" s="195">
        <v>3.99</v>
      </c>
      <c r="AD65" s="195">
        <v>12.46</v>
      </c>
      <c r="AE65" s="195">
        <v>0</v>
      </c>
      <c r="AF65" s="195">
        <v>0</v>
      </c>
      <c r="AG65" s="195">
        <v>74.97</v>
      </c>
      <c r="AH65" s="195">
        <v>0</v>
      </c>
      <c r="AI65" s="195">
        <v>18.39</v>
      </c>
      <c r="AJ65" s="195">
        <v>0</v>
      </c>
      <c r="AK65" s="195">
        <v>17.36</v>
      </c>
      <c r="AL65" s="195">
        <v>0</v>
      </c>
      <c r="AM65" s="195">
        <v>0</v>
      </c>
      <c r="AN65" s="195">
        <v>0</v>
      </c>
      <c r="AO65" s="195">
        <v>124.51</v>
      </c>
      <c r="AP65" s="195">
        <v>81.709999999999994</v>
      </c>
      <c r="AQ65" s="195">
        <v>0</v>
      </c>
      <c r="AR65" s="195">
        <v>0</v>
      </c>
      <c r="AS65" s="195">
        <v>12.16</v>
      </c>
      <c r="AT65" s="195">
        <v>18.29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16.600000000000001</v>
      </c>
      <c r="D66" s="195">
        <v>0</v>
      </c>
      <c r="E66" s="195">
        <v>0</v>
      </c>
      <c r="F66" s="195">
        <v>16.22</v>
      </c>
      <c r="G66" s="195">
        <v>0</v>
      </c>
      <c r="H66" s="195">
        <v>0</v>
      </c>
      <c r="I66" s="195">
        <v>18.29</v>
      </c>
      <c r="J66" s="195">
        <v>0</v>
      </c>
      <c r="K66" s="195">
        <v>8.4600000000000009</v>
      </c>
      <c r="L66" s="195">
        <v>0.34</v>
      </c>
      <c r="M66" s="195">
        <v>2.11</v>
      </c>
      <c r="N66" s="195">
        <v>1.34</v>
      </c>
      <c r="O66" s="195">
        <v>2.44</v>
      </c>
      <c r="P66" s="195">
        <v>0.57999999999999996</v>
      </c>
      <c r="Q66" s="195">
        <v>0.15</v>
      </c>
      <c r="R66" s="195">
        <v>0.49</v>
      </c>
      <c r="S66" s="195">
        <v>0.39</v>
      </c>
      <c r="T66" s="195">
        <v>0</v>
      </c>
      <c r="U66" s="195">
        <v>2.06</v>
      </c>
      <c r="V66" s="195">
        <v>0.3</v>
      </c>
      <c r="W66" s="195">
        <v>0.66</v>
      </c>
      <c r="X66" s="195">
        <v>1.43</v>
      </c>
      <c r="Y66" s="195">
        <v>0</v>
      </c>
      <c r="Z66" s="195">
        <v>3.78</v>
      </c>
      <c r="AA66" s="195">
        <v>1.1200000000000001</v>
      </c>
      <c r="AB66" s="195">
        <v>0</v>
      </c>
      <c r="AC66" s="195">
        <v>3.99</v>
      </c>
      <c r="AD66" s="195">
        <v>12.46</v>
      </c>
      <c r="AE66" s="195">
        <v>0</v>
      </c>
      <c r="AF66" s="195">
        <v>0</v>
      </c>
      <c r="AG66" s="195">
        <v>74.97</v>
      </c>
      <c r="AH66" s="195">
        <v>0</v>
      </c>
      <c r="AI66" s="195">
        <v>18.39</v>
      </c>
      <c r="AJ66" s="195">
        <v>0</v>
      </c>
      <c r="AK66" s="195">
        <v>24.38</v>
      </c>
      <c r="AL66" s="195">
        <v>0</v>
      </c>
      <c r="AM66" s="195">
        <v>0</v>
      </c>
      <c r="AN66" s="195">
        <v>0</v>
      </c>
      <c r="AO66" s="195">
        <v>124.51</v>
      </c>
      <c r="AP66" s="195">
        <v>81.709999999999994</v>
      </c>
      <c r="AQ66" s="195">
        <v>0</v>
      </c>
      <c r="AR66" s="195">
        <v>0</v>
      </c>
      <c r="AS66" s="195">
        <v>12.16</v>
      </c>
      <c r="AT66" s="195">
        <v>18.29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16.600000000000001</v>
      </c>
      <c r="D67" s="195">
        <v>0</v>
      </c>
      <c r="E67" s="195">
        <v>0</v>
      </c>
      <c r="F67" s="195">
        <v>16.690000000000001</v>
      </c>
      <c r="G67" s="195">
        <v>0</v>
      </c>
      <c r="H67" s="195">
        <v>0</v>
      </c>
      <c r="I67" s="195">
        <v>18.29</v>
      </c>
      <c r="J67" s="195">
        <v>0</v>
      </c>
      <c r="K67" s="195">
        <v>8.4600000000000009</v>
      </c>
      <c r="L67" s="195">
        <v>0.32</v>
      </c>
      <c r="M67" s="195">
        <v>2.11</v>
      </c>
      <c r="N67" s="195">
        <v>1.34</v>
      </c>
      <c r="O67" s="195">
        <v>2.44</v>
      </c>
      <c r="P67" s="195">
        <v>0.57999999999999996</v>
      </c>
      <c r="Q67" s="195">
        <v>0.15</v>
      </c>
      <c r="R67" s="195">
        <v>0.49</v>
      </c>
      <c r="S67" s="195">
        <v>0.39</v>
      </c>
      <c r="T67" s="195">
        <v>0</v>
      </c>
      <c r="U67" s="195">
        <v>2.06</v>
      </c>
      <c r="V67" s="195">
        <v>0.3</v>
      </c>
      <c r="W67" s="195">
        <v>0.66</v>
      </c>
      <c r="X67" s="195">
        <v>1.43</v>
      </c>
      <c r="Y67" s="195">
        <v>0</v>
      </c>
      <c r="Z67" s="195">
        <v>3.78</v>
      </c>
      <c r="AA67" s="195">
        <v>1.1200000000000001</v>
      </c>
      <c r="AB67" s="195">
        <v>0</v>
      </c>
      <c r="AC67" s="195">
        <v>3.99</v>
      </c>
      <c r="AD67" s="195">
        <v>12.46</v>
      </c>
      <c r="AE67" s="195">
        <v>0</v>
      </c>
      <c r="AF67" s="195">
        <v>0</v>
      </c>
      <c r="AG67" s="195">
        <v>74.97</v>
      </c>
      <c r="AH67" s="195">
        <v>0</v>
      </c>
      <c r="AI67" s="195">
        <v>18.39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 s="195">
        <v>124.51</v>
      </c>
      <c r="AP67" s="195">
        <v>81.709999999999994</v>
      </c>
      <c r="AQ67" s="195">
        <v>0</v>
      </c>
      <c r="AR67" s="195">
        <v>0</v>
      </c>
      <c r="AS67" s="195">
        <v>12.16</v>
      </c>
      <c r="AT67" s="195">
        <v>18.29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16.600000000000001</v>
      </c>
      <c r="D68" s="195">
        <v>0</v>
      </c>
      <c r="E68" s="195">
        <v>0</v>
      </c>
      <c r="F68" s="195">
        <v>16.690000000000001</v>
      </c>
      <c r="G68" s="195">
        <v>0</v>
      </c>
      <c r="H68" s="195">
        <v>0</v>
      </c>
      <c r="I68" s="195">
        <v>18.29</v>
      </c>
      <c r="J68" s="195">
        <v>0</v>
      </c>
      <c r="K68" s="195">
        <v>8.4600000000000009</v>
      </c>
      <c r="L68" s="195">
        <v>0.32</v>
      </c>
      <c r="M68" s="195">
        <v>2.11</v>
      </c>
      <c r="N68" s="195">
        <v>1.34</v>
      </c>
      <c r="O68" s="195">
        <v>2.44</v>
      </c>
      <c r="P68" s="195">
        <v>0.57999999999999996</v>
      </c>
      <c r="Q68" s="195">
        <v>0.15</v>
      </c>
      <c r="R68" s="195">
        <v>0.49</v>
      </c>
      <c r="S68" s="195">
        <v>0.39</v>
      </c>
      <c r="T68" s="195">
        <v>0</v>
      </c>
      <c r="U68" s="195">
        <v>2.06</v>
      </c>
      <c r="V68" s="195">
        <v>0.3</v>
      </c>
      <c r="W68" s="195">
        <v>0.66</v>
      </c>
      <c r="X68" s="195">
        <v>1.43</v>
      </c>
      <c r="Y68" s="195">
        <v>0</v>
      </c>
      <c r="Z68" s="195">
        <v>3.78</v>
      </c>
      <c r="AA68" s="195">
        <v>1.1200000000000001</v>
      </c>
      <c r="AB68" s="195">
        <v>0</v>
      </c>
      <c r="AC68" s="195">
        <v>3.99</v>
      </c>
      <c r="AD68" s="195">
        <v>12.46</v>
      </c>
      <c r="AE68" s="195">
        <v>0</v>
      </c>
      <c r="AF68" s="195">
        <v>0</v>
      </c>
      <c r="AG68" s="195">
        <v>74.97</v>
      </c>
      <c r="AH68" s="195">
        <v>0</v>
      </c>
      <c r="AI68" s="195">
        <v>18.39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 s="195">
        <v>124.51</v>
      </c>
      <c r="AP68" s="195">
        <v>81.709999999999994</v>
      </c>
      <c r="AQ68" s="195">
        <v>0</v>
      </c>
      <c r="AR68" s="195">
        <v>0</v>
      </c>
      <c r="AS68" s="195">
        <v>12.16</v>
      </c>
      <c r="AT68" s="195">
        <v>18.29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16.600000000000001</v>
      </c>
      <c r="D69" s="195">
        <v>0</v>
      </c>
      <c r="E69" s="195">
        <v>0</v>
      </c>
      <c r="F69" s="195">
        <v>16.690000000000001</v>
      </c>
      <c r="G69" s="195">
        <v>0</v>
      </c>
      <c r="H69" s="195">
        <v>0</v>
      </c>
      <c r="I69" s="195">
        <v>18.29</v>
      </c>
      <c r="J69" s="195">
        <v>0</v>
      </c>
      <c r="K69" s="195">
        <v>8.4600000000000009</v>
      </c>
      <c r="L69" s="195">
        <v>0.32</v>
      </c>
      <c r="M69" s="195">
        <v>1.03</v>
      </c>
      <c r="N69" s="195">
        <v>1.34</v>
      </c>
      <c r="O69" s="195">
        <v>2.44</v>
      </c>
      <c r="P69" s="195">
        <v>0.57999999999999996</v>
      </c>
      <c r="Q69" s="195">
        <v>0.15</v>
      </c>
      <c r="R69" s="195">
        <v>0.49</v>
      </c>
      <c r="S69" s="195">
        <v>0.39</v>
      </c>
      <c r="T69" s="195">
        <v>0</v>
      </c>
      <c r="U69" s="195">
        <v>2.06</v>
      </c>
      <c r="V69" s="195">
        <v>0.3</v>
      </c>
      <c r="W69" s="195">
        <v>0.66</v>
      </c>
      <c r="X69" s="195">
        <v>1.43</v>
      </c>
      <c r="Y69" s="195">
        <v>0</v>
      </c>
      <c r="Z69" s="195">
        <v>3.78</v>
      </c>
      <c r="AA69" s="195">
        <v>1.1200000000000001</v>
      </c>
      <c r="AB69" s="195">
        <v>0</v>
      </c>
      <c r="AC69" s="195">
        <v>3.99</v>
      </c>
      <c r="AD69" s="195">
        <v>12.46</v>
      </c>
      <c r="AE69" s="195">
        <v>0</v>
      </c>
      <c r="AF69" s="195">
        <v>0</v>
      </c>
      <c r="AG69" s="195">
        <v>74.97</v>
      </c>
      <c r="AH69" s="195">
        <v>0</v>
      </c>
      <c r="AI69" s="195">
        <v>18.39</v>
      </c>
      <c r="AJ69" s="195">
        <v>0</v>
      </c>
      <c r="AK69" s="195">
        <v>-27.21</v>
      </c>
      <c r="AL69" s="195">
        <v>0</v>
      </c>
      <c r="AM69" s="195">
        <v>0</v>
      </c>
      <c r="AN69" s="195">
        <v>0</v>
      </c>
      <c r="AO69" s="195">
        <v>124.51</v>
      </c>
      <c r="AP69" s="195">
        <v>81.709999999999994</v>
      </c>
      <c r="AQ69" s="195">
        <v>0</v>
      </c>
      <c r="AR69" s="195">
        <v>0</v>
      </c>
      <c r="AS69" s="195">
        <v>12.16</v>
      </c>
      <c r="AT69" s="195">
        <v>18.29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16.600000000000001</v>
      </c>
      <c r="D70" s="195">
        <v>0</v>
      </c>
      <c r="E70" s="195">
        <v>0</v>
      </c>
      <c r="F70" s="195">
        <v>16.690000000000001</v>
      </c>
      <c r="G70" s="195">
        <v>0</v>
      </c>
      <c r="H70" s="195">
        <v>0</v>
      </c>
      <c r="I70" s="195">
        <v>18.29</v>
      </c>
      <c r="J70" s="195">
        <v>0</v>
      </c>
      <c r="K70" s="195">
        <v>8.4600000000000009</v>
      </c>
      <c r="L70" s="195">
        <v>0.32</v>
      </c>
      <c r="M70" s="195">
        <v>1.03</v>
      </c>
      <c r="N70" s="195">
        <v>1.34</v>
      </c>
      <c r="O70" s="195">
        <v>2.44</v>
      </c>
      <c r="P70" s="195">
        <v>0.57999999999999996</v>
      </c>
      <c r="Q70" s="195">
        <v>0.15</v>
      </c>
      <c r="R70" s="195">
        <v>0.49</v>
      </c>
      <c r="S70" s="195">
        <v>0.39</v>
      </c>
      <c r="T70" s="195">
        <v>0</v>
      </c>
      <c r="U70" s="195">
        <v>2.06</v>
      </c>
      <c r="V70" s="195">
        <v>0.3</v>
      </c>
      <c r="W70" s="195">
        <v>0.66</v>
      </c>
      <c r="X70" s="195">
        <v>1.43</v>
      </c>
      <c r="Y70" s="195">
        <v>0</v>
      </c>
      <c r="Z70" s="195">
        <v>3.78</v>
      </c>
      <c r="AA70" s="195">
        <v>1.1200000000000001</v>
      </c>
      <c r="AB70" s="195">
        <v>0</v>
      </c>
      <c r="AC70" s="195">
        <v>3.99</v>
      </c>
      <c r="AD70" s="195">
        <v>12.46</v>
      </c>
      <c r="AE70" s="195">
        <v>0</v>
      </c>
      <c r="AF70" s="195">
        <v>0</v>
      </c>
      <c r="AG70" s="195">
        <v>74.97</v>
      </c>
      <c r="AH70" s="195">
        <v>0</v>
      </c>
      <c r="AI70" s="195">
        <v>18.39</v>
      </c>
      <c r="AJ70" s="195">
        <v>0</v>
      </c>
      <c r="AK70" s="195">
        <v>-29.03</v>
      </c>
      <c r="AL70" s="195">
        <v>0</v>
      </c>
      <c r="AM70" s="195">
        <v>0</v>
      </c>
      <c r="AN70" s="195">
        <v>0</v>
      </c>
      <c r="AO70" s="195">
        <v>124.51</v>
      </c>
      <c r="AP70" s="195">
        <v>81.709999999999994</v>
      </c>
      <c r="AQ70" s="195">
        <v>0</v>
      </c>
      <c r="AR70" s="195">
        <v>0</v>
      </c>
      <c r="AS70" s="195">
        <v>12.16</v>
      </c>
      <c r="AT70" s="195">
        <v>18.29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16.600000000000001</v>
      </c>
      <c r="D71" s="195">
        <v>0</v>
      </c>
      <c r="E71" s="195">
        <v>0</v>
      </c>
      <c r="F71" s="195">
        <v>16.690000000000001</v>
      </c>
      <c r="G71" s="195">
        <v>0</v>
      </c>
      <c r="H71" s="195">
        <v>0</v>
      </c>
      <c r="I71" s="195">
        <v>18.29</v>
      </c>
      <c r="J71" s="195">
        <v>0</v>
      </c>
      <c r="K71" s="195">
        <v>8.4600000000000009</v>
      </c>
      <c r="L71" s="195">
        <v>0.32</v>
      </c>
      <c r="M71" s="195">
        <v>1.03</v>
      </c>
      <c r="N71" s="195">
        <v>1.34</v>
      </c>
      <c r="O71" s="195">
        <v>2.44</v>
      </c>
      <c r="P71" s="195">
        <v>0.57999999999999996</v>
      </c>
      <c r="Q71" s="195">
        <v>0.15</v>
      </c>
      <c r="R71" s="195">
        <v>0.49</v>
      </c>
      <c r="S71" s="195">
        <v>0.39</v>
      </c>
      <c r="T71" s="195">
        <v>0</v>
      </c>
      <c r="U71" s="195">
        <v>2.06</v>
      </c>
      <c r="V71" s="195">
        <v>0.3</v>
      </c>
      <c r="W71" s="195">
        <v>0.66</v>
      </c>
      <c r="X71" s="195">
        <v>1.43</v>
      </c>
      <c r="Y71" s="195">
        <v>0</v>
      </c>
      <c r="Z71" s="195">
        <v>3.78</v>
      </c>
      <c r="AA71" s="195">
        <v>1.1200000000000001</v>
      </c>
      <c r="AB71" s="195">
        <v>0</v>
      </c>
      <c r="AC71" s="195">
        <v>3.99</v>
      </c>
      <c r="AD71" s="195">
        <v>12.46</v>
      </c>
      <c r="AE71" s="195">
        <v>0</v>
      </c>
      <c r="AF71" s="195">
        <v>0</v>
      </c>
      <c r="AG71" s="195">
        <v>74.97</v>
      </c>
      <c r="AH71" s="195">
        <v>0</v>
      </c>
      <c r="AI71" s="195">
        <v>18.39</v>
      </c>
      <c r="AJ71" s="195">
        <v>0</v>
      </c>
      <c r="AK71" s="195">
        <v>-29.03</v>
      </c>
      <c r="AL71" s="195">
        <v>0</v>
      </c>
      <c r="AM71" s="195">
        <v>0</v>
      </c>
      <c r="AN71" s="195">
        <v>0</v>
      </c>
      <c r="AO71" s="195">
        <v>124.51</v>
      </c>
      <c r="AP71" s="195">
        <v>81.709999999999994</v>
      </c>
      <c r="AQ71" s="195">
        <v>0</v>
      </c>
      <c r="AR71" s="195">
        <v>0</v>
      </c>
      <c r="AS71" s="195">
        <v>12.16</v>
      </c>
      <c r="AT71" s="195">
        <v>18.29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16.600000000000001</v>
      </c>
      <c r="D72" s="195">
        <v>0</v>
      </c>
      <c r="E72" s="195">
        <v>0</v>
      </c>
      <c r="F72" s="195">
        <v>16.690000000000001</v>
      </c>
      <c r="G72" s="195">
        <v>0</v>
      </c>
      <c r="H72" s="195">
        <v>0</v>
      </c>
      <c r="I72" s="195">
        <v>18.29</v>
      </c>
      <c r="J72" s="195">
        <v>0</v>
      </c>
      <c r="K72" s="195">
        <v>8.4600000000000009</v>
      </c>
      <c r="L72" s="195">
        <v>0.32</v>
      </c>
      <c r="M72" s="195">
        <v>1.03</v>
      </c>
      <c r="N72" s="195">
        <v>1.34</v>
      </c>
      <c r="O72" s="195">
        <v>2.44</v>
      </c>
      <c r="P72" s="195">
        <v>0.57999999999999996</v>
      </c>
      <c r="Q72" s="195">
        <v>0.15</v>
      </c>
      <c r="R72" s="195">
        <v>0.49</v>
      </c>
      <c r="S72" s="195">
        <v>0.39</v>
      </c>
      <c r="T72" s="195">
        <v>0</v>
      </c>
      <c r="U72" s="195">
        <v>2.06</v>
      </c>
      <c r="V72" s="195">
        <v>0.3</v>
      </c>
      <c r="W72" s="195">
        <v>0.66</v>
      </c>
      <c r="X72" s="195">
        <v>1.43</v>
      </c>
      <c r="Y72" s="195">
        <v>0</v>
      </c>
      <c r="Z72" s="195">
        <v>3.78</v>
      </c>
      <c r="AA72" s="195">
        <v>1.1200000000000001</v>
      </c>
      <c r="AB72" s="195">
        <v>0</v>
      </c>
      <c r="AC72" s="195">
        <v>3.99</v>
      </c>
      <c r="AD72" s="195">
        <v>12.46</v>
      </c>
      <c r="AE72" s="195">
        <v>0</v>
      </c>
      <c r="AF72" s="195">
        <v>0</v>
      </c>
      <c r="AG72" s="195">
        <v>74.97</v>
      </c>
      <c r="AH72" s="195">
        <v>0</v>
      </c>
      <c r="AI72" s="195">
        <v>18.39</v>
      </c>
      <c r="AJ72" s="195">
        <v>0</v>
      </c>
      <c r="AK72" s="195">
        <v>-29.03</v>
      </c>
      <c r="AL72" s="195">
        <v>0</v>
      </c>
      <c r="AM72" s="195">
        <v>0</v>
      </c>
      <c r="AN72" s="195">
        <v>0</v>
      </c>
      <c r="AO72" s="195">
        <v>124.51</v>
      </c>
      <c r="AP72" s="195">
        <v>81.709999999999994</v>
      </c>
      <c r="AQ72" s="195">
        <v>0</v>
      </c>
      <c r="AR72" s="195">
        <v>0</v>
      </c>
      <c r="AS72" s="195">
        <v>12.16</v>
      </c>
      <c r="AT72" s="195">
        <v>18.29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16.600000000000001</v>
      </c>
      <c r="D73" s="195">
        <v>0</v>
      </c>
      <c r="E73" s="195">
        <v>0</v>
      </c>
      <c r="F73" s="195">
        <v>16.690000000000001</v>
      </c>
      <c r="G73" s="195">
        <v>0</v>
      </c>
      <c r="H73" s="195">
        <v>0</v>
      </c>
      <c r="I73" s="195">
        <v>18.29</v>
      </c>
      <c r="J73" s="195">
        <v>0</v>
      </c>
      <c r="K73" s="195">
        <v>8.4600000000000009</v>
      </c>
      <c r="L73" s="195">
        <v>0.32</v>
      </c>
      <c r="M73" s="195">
        <v>1.03</v>
      </c>
      <c r="N73" s="195">
        <v>1.34</v>
      </c>
      <c r="O73" s="195">
        <v>2.44</v>
      </c>
      <c r="P73" s="195">
        <v>0.57999999999999996</v>
      </c>
      <c r="Q73" s="195">
        <v>0.15</v>
      </c>
      <c r="R73" s="195">
        <v>0.49</v>
      </c>
      <c r="S73" s="195">
        <v>0.39</v>
      </c>
      <c r="T73" s="195">
        <v>0</v>
      </c>
      <c r="U73" s="195">
        <v>2.06</v>
      </c>
      <c r="V73" s="195">
        <v>0.3</v>
      </c>
      <c r="W73" s="195">
        <v>0.66</v>
      </c>
      <c r="X73" s="195">
        <v>1.43</v>
      </c>
      <c r="Y73" s="195">
        <v>0</v>
      </c>
      <c r="Z73" s="195">
        <v>3.78</v>
      </c>
      <c r="AA73" s="195">
        <v>1.1200000000000001</v>
      </c>
      <c r="AB73" s="195">
        <v>0</v>
      </c>
      <c r="AC73" s="195">
        <v>3.99</v>
      </c>
      <c r="AD73" s="195">
        <v>12.46</v>
      </c>
      <c r="AE73" s="195">
        <v>0</v>
      </c>
      <c r="AF73" s="195">
        <v>0</v>
      </c>
      <c r="AG73" s="195">
        <v>74.97</v>
      </c>
      <c r="AH73" s="195">
        <v>0</v>
      </c>
      <c r="AI73" s="195">
        <v>18.39</v>
      </c>
      <c r="AJ73" s="195">
        <v>0</v>
      </c>
      <c r="AK73" s="195">
        <v>-29.03</v>
      </c>
      <c r="AL73" s="195">
        <v>0</v>
      </c>
      <c r="AM73" s="195">
        <v>0</v>
      </c>
      <c r="AN73" s="195">
        <v>0</v>
      </c>
      <c r="AO73" s="195">
        <v>124.51</v>
      </c>
      <c r="AP73" s="195">
        <v>81.709999999999994</v>
      </c>
      <c r="AQ73" s="195">
        <v>0</v>
      </c>
      <c r="AR73" s="195">
        <v>0</v>
      </c>
      <c r="AS73" s="195">
        <v>12.16</v>
      </c>
      <c r="AT73" s="195">
        <v>18.29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16.600000000000001</v>
      </c>
      <c r="D74" s="195">
        <v>0</v>
      </c>
      <c r="E74" s="195">
        <v>0</v>
      </c>
      <c r="F74" s="195">
        <v>16.690000000000001</v>
      </c>
      <c r="G74" s="195">
        <v>0</v>
      </c>
      <c r="H74" s="195">
        <v>0</v>
      </c>
      <c r="I74" s="195">
        <v>18.29</v>
      </c>
      <c r="J74" s="195">
        <v>0</v>
      </c>
      <c r="K74" s="195">
        <v>8.4600000000000009</v>
      </c>
      <c r="L74" s="195">
        <v>0.32</v>
      </c>
      <c r="M74" s="195">
        <v>1.03</v>
      </c>
      <c r="N74" s="195">
        <v>1.34</v>
      </c>
      <c r="O74" s="195">
        <v>2.44</v>
      </c>
      <c r="P74" s="195">
        <v>0.57999999999999996</v>
      </c>
      <c r="Q74" s="195">
        <v>0.15</v>
      </c>
      <c r="R74" s="195">
        <v>0.49</v>
      </c>
      <c r="S74" s="195">
        <v>0.39</v>
      </c>
      <c r="T74" s="195">
        <v>0</v>
      </c>
      <c r="U74" s="195">
        <v>2.06</v>
      </c>
      <c r="V74" s="195">
        <v>0.3</v>
      </c>
      <c r="W74" s="195">
        <v>0.66</v>
      </c>
      <c r="X74" s="195">
        <v>1.43</v>
      </c>
      <c r="Y74" s="195">
        <v>0</v>
      </c>
      <c r="Z74" s="195">
        <v>3.78</v>
      </c>
      <c r="AA74" s="195">
        <v>1.1200000000000001</v>
      </c>
      <c r="AB74" s="195">
        <v>0</v>
      </c>
      <c r="AC74" s="195">
        <v>2.99</v>
      </c>
      <c r="AD74" s="195">
        <v>12.46</v>
      </c>
      <c r="AE74" s="195">
        <v>0</v>
      </c>
      <c r="AF74" s="195">
        <v>0</v>
      </c>
      <c r="AG74" s="195">
        <v>74.97</v>
      </c>
      <c r="AH74" s="195">
        <v>0</v>
      </c>
      <c r="AI74" s="195">
        <v>18.39</v>
      </c>
      <c r="AJ74" s="195">
        <v>0</v>
      </c>
      <c r="AK74" s="195">
        <v>-29.03</v>
      </c>
      <c r="AL74" s="195">
        <v>0</v>
      </c>
      <c r="AM74" s="195">
        <v>0</v>
      </c>
      <c r="AN74" s="195">
        <v>0</v>
      </c>
      <c r="AO74" s="195">
        <v>124.51</v>
      </c>
      <c r="AP74" s="195">
        <v>81.709999999999994</v>
      </c>
      <c r="AQ74" s="195">
        <v>0</v>
      </c>
      <c r="AR74" s="195">
        <v>0</v>
      </c>
      <c r="AS74" s="195">
        <v>12.16</v>
      </c>
      <c r="AT74" s="195">
        <v>18.29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16.600000000000001</v>
      </c>
      <c r="D75" s="195">
        <v>0</v>
      </c>
      <c r="E75" s="195">
        <v>0</v>
      </c>
      <c r="F75" s="195">
        <v>16.690000000000001</v>
      </c>
      <c r="G75" s="195">
        <v>0</v>
      </c>
      <c r="H75" s="195">
        <v>0</v>
      </c>
      <c r="I75" s="195">
        <v>18.29</v>
      </c>
      <c r="J75" s="195">
        <v>0</v>
      </c>
      <c r="K75" s="195">
        <v>8.4600000000000009</v>
      </c>
      <c r="L75" s="195">
        <v>0.32</v>
      </c>
      <c r="M75" s="195">
        <v>1.03</v>
      </c>
      <c r="N75" s="195">
        <v>1.34</v>
      </c>
      <c r="O75" s="195">
        <v>2.44</v>
      </c>
      <c r="P75" s="195">
        <v>0.57999999999999996</v>
      </c>
      <c r="Q75" s="195">
        <v>0.15</v>
      </c>
      <c r="R75" s="195">
        <v>0.49</v>
      </c>
      <c r="S75" s="195">
        <v>0.39</v>
      </c>
      <c r="T75" s="195">
        <v>0</v>
      </c>
      <c r="U75" s="195">
        <v>2.06</v>
      </c>
      <c r="V75" s="195">
        <v>0.3</v>
      </c>
      <c r="W75" s="195">
        <v>0.66</v>
      </c>
      <c r="X75" s="195">
        <v>1.43</v>
      </c>
      <c r="Y75" s="195">
        <v>0</v>
      </c>
      <c r="Z75" s="195">
        <v>3.78</v>
      </c>
      <c r="AA75" s="195">
        <v>1.1200000000000001</v>
      </c>
      <c r="AB75" s="195">
        <v>0</v>
      </c>
      <c r="AC75" s="195">
        <v>2.99</v>
      </c>
      <c r="AD75" s="195">
        <v>12.46</v>
      </c>
      <c r="AE75" s="195">
        <v>0</v>
      </c>
      <c r="AF75" s="195">
        <v>0</v>
      </c>
      <c r="AG75" s="195">
        <v>74.97</v>
      </c>
      <c r="AH75" s="195">
        <v>0</v>
      </c>
      <c r="AI75" s="195">
        <v>18.39</v>
      </c>
      <c r="AJ75" s="195">
        <v>0</v>
      </c>
      <c r="AK75" s="195">
        <v>0.39</v>
      </c>
      <c r="AL75" s="195">
        <v>0</v>
      </c>
      <c r="AM75" s="195">
        <v>0</v>
      </c>
      <c r="AN75" s="195">
        <v>0</v>
      </c>
      <c r="AO75" s="195">
        <v>124.51</v>
      </c>
      <c r="AP75" s="195">
        <v>81.709999999999994</v>
      </c>
      <c r="AQ75" s="195">
        <v>0</v>
      </c>
      <c r="AR75" s="195">
        <v>0</v>
      </c>
      <c r="AS75" s="195">
        <v>12.16</v>
      </c>
      <c r="AT75" s="195">
        <v>18.29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17.059999999999999</v>
      </c>
      <c r="D76" s="195">
        <v>0</v>
      </c>
      <c r="E76" s="195">
        <v>0</v>
      </c>
      <c r="F76" s="195">
        <v>16.690000000000001</v>
      </c>
      <c r="G76" s="195">
        <v>0</v>
      </c>
      <c r="H76" s="195">
        <v>0</v>
      </c>
      <c r="I76" s="195">
        <v>18.29</v>
      </c>
      <c r="J76" s="195">
        <v>0</v>
      </c>
      <c r="K76" s="195">
        <v>8.4600000000000009</v>
      </c>
      <c r="L76" s="195">
        <v>0.32</v>
      </c>
      <c r="M76" s="195">
        <v>1.03</v>
      </c>
      <c r="N76" s="195">
        <v>1.34</v>
      </c>
      <c r="O76" s="195">
        <v>2.44</v>
      </c>
      <c r="P76" s="195">
        <v>0.57999999999999996</v>
      </c>
      <c r="Q76" s="195">
        <v>0.15</v>
      </c>
      <c r="R76" s="195">
        <v>0.49</v>
      </c>
      <c r="S76" s="195">
        <v>0.39</v>
      </c>
      <c r="T76" s="195">
        <v>0</v>
      </c>
      <c r="U76" s="195">
        <v>2.06</v>
      </c>
      <c r="V76" s="195">
        <v>0.3</v>
      </c>
      <c r="W76" s="195">
        <v>0.66</v>
      </c>
      <c r="X76" s="195">
        <v>1.43</v>
      </c>
      <c r="Y76" s="195">
        <v>0</v>
      </c>
      <c r="Z76" s="195">
        <v>3.78</v>
      </c>
      <c r="AA76" s="195">
        <v>1.1200000000000001</v>
      </c>
      <c r="AB76" s="195">
        <v>0</v>
      </c>
      <c r="AC76" s="195">
        <v>2.99</v>
      </c>
      <c r="AD76" s="195">
        <v>12.46</v>
      </c>
      <c r="AE76" s="195">
        <v>0</v>
      </c>
      <c r="AF76" s="195">
        <v>0</v>
      </c>
      <c r="AG76" s="195">
        <v>74.97</v>
      </c>
      <c r="AH76" s="195">
        <v>0</v>
      </c>
      <c r="AI76" s="195">
        <v>18.39</v>
      </c>
      <c r="AJ76" s="195">
        <v>0</v>
      </c>
      <c r="AK76" s="195">
        <v>0.39</v>
      </c>
      <c r="AL76" s="195">
        <v>0</v>
      </c>
      <c r="AM76" s="195">
        <v>0</v>
      </c>
      <c r="AN76" s="195">
        <v>0</v>
      </c>
      <c r="AO76" s="195">
        <v>124.51</v>
      </c>
      <c r="AP76" s="195">
        <v>81.709999999999994</v>
      </c>
      <c r="AQ76" s="195">
        <v>0</v>
      </c>
      <c r="AR76" s="195">
        <v>0</v>
      </c>
      <c r="AS76" s="195">
        <v>12.16</v>
      </c>
      <c r="AT76" s="195">
        <v>18.29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17.059999999999999</v>
      </c>
      <c r="D77" s="195">
        <v>0</v>
      </c>
      <c r="E77" s="195">
        <v>0</v>
      </c>
      <c r="F77" s="195">
        <v>16.690000000000001</v>
      </c>
      <c r="G77" s="195">
        <v>0</v>
      </c>
      <c r="H77" s="195">
        <v>0</v>
      </c>
      <c r="I77" s="195">
        <v>18.29</v>
      </c>
      <c r="J77" s="195">
        <v>0</v>
      </c>
      <c r="K77" s="195">
        <v>8.4600000000000009</v>
      </c>
      <c r="L77" s="195">
        <v>0.32</v>
      </c>
      <c r="M77" s="195">
        <v>1.03</v>
      </c>
      <c r="N77" s="195">
        <v>1.34</v>
      </c>
      <c r="O77" s="195">
        <v>2.44</v>
      </c>
      <c r="P77" s="195">
        <v>0.57999999999999996</v>
      </c>
      <c r="Q77" s="195">
        <v>0.15</v>
      </c>
      <c r="R77" s="195">
        <v>0.49</v>
      </c>
      <c r="S77" s="195">
        <v>0.39</v>
      </c>
      <c r="T77" s="195">
        <v>0</v>
      </c>
      <c r="U77" s="195">
        <v>2.06</v>
      </c>
      <c r="V77" s="195">
        <v>0.3</v>
      </c>
      <c r="W77" s="195">
        <v>0.66</v>
      </c>
      <c r="X77" s="195">
        <v>1.43</v>
      </c>
      <c r="Y77" s="195">
        <v>0</v>
      </c>
      <c r="Z77" s="195">
        <v>3.78</v>
      </c>
      <c r="AA77" s="195">
        <v>1.1200000000000001</v>
      </c>
      <c r="AB77" s="195">
        <v>0</v>
      </c>
      <c r="AC77" s="195">
        <v>2.99</v>
      </c>
      <c r="AD77" s="195">
        <v>12.46</v>
      </c>
      <c r="AE77" s="195">
        <v>0</v>
      </c>
      <c r="AF77" s="195">
        <v>0</v>
      </c>
      <c r="AG77" s="195">
        <v>74.97</v>
      </c>
      <c r="AH77" s="195">
        <v>0</v>
      </c>
      <c r="AI77" s="195">
        <v>18.39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 s="195">
        <v>124.51</v>
      </c>
      <c r="AP77" s="195">
        <v>81.709999999999994</v>
      </c>
      <c r="AQ77" s="195">
        <v>0</v>
      </c>
      <c r="AR77" s="195">
        <v>0</v>
      </c>
      <c r="AS77" s="195">
        <v>12.16</v>
      </c>
      <c r="AT77" s="195">
        <v>18.29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17.059999999999999</v>
      </c>
      <c r="D78" s="195">
        <v>0</v>
      </c>
      <c r="E78" s="195">
        <v>0</v>
      </c>
      <c r="F78" s="195">
        <v>16.690000000000001</v>
      </c>
      <c r="G78" s="195">
        <v>0</v>
      </c>
      <c r="H78" s="195">
        <v>0</v>
      </c>
      <c r="I78" s="195">
        <v>18.29</v>
      </c>
      <c r="J78" s="195">
        <v>0</v>
      </c>
      <c r="K78" s="195">
        <v>8.4600000000000009</v>
      </c>
      <c r="L78" s="195">
        <v>0.32</v>
      </c>
      <c r="M78" s="195">
        <v>1.03</v>
      </c>
      <c r="N78" s="195">
        <v>1.34</v>
      </c>
      <c r="O78" s="195">
        <v>2.44</v>
      </c>
      <c r="P78" s="195">
        <v>0.57999999999999996</v>
      </c>
      <c r="Q78" s="195">
        <v>0.15</v>
      </c>
      <c r="R78" s="195">
        <v>0.49</v>
      </c>
      <c r="S78" s="195">
        <v>0.39</v>
      </c>
      <c r="T78" s="195">
        <v>0</v>
      </c>
      <c r="U78" s="195">
        <v>2.06</v>
      </c>
      <c r="V78" s="195">
        <v>0.3</v>
      </c>
      <c r="W78" s="195">
        <v>0.66</v>
      </c>
      <c r="X78" s="195">
        <v>1.43</v>
      </c>
      <c r="Y78" s="195">
        <v>0</v>
      </c>
      <c r="Z78" s="195">
        <v>3.78</v>
      </c>
      <c r="AA78" s="195">
        <v>1.1200000000000001</v>
      </c>
      <c r="AB78" s="195">
        <v>0</v>
      </c>
      <c r="AC78" s="195">
        <v>2.29</v>
      </c>
      <c r="AD78" s="195">
        <v>12.46</v>
      </c>
      <c r="AE78" s="195">
        <v>0</v>
      </c>
      <c r="AF78" s="195">
        <v>0</v>
      </c>
      <c r="AG78" s="195">
        <v>74.97</v>
      </c>
      <c r="AH78" s="195">
        <v>0</v>
      </c>
      <c r="AI78" s="195">
        <v>18.39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 s="195">
        <v>124.51</v>
      </c>
      <c r="AP78" s="195">
        <v>81.709999999999994</v>
      </c>
      <c r="AQ78" s="195">
        <v>0</v>
      </c>
      <c r="AR78" s="195">
        <v>0</v>
      </c>
      <c r="AS78" s="195">
        <v>12.16</v>
      </c>
      <c r="AT78" s="195">
        <v>18.29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17.059999999999999</v>
      </c>
      <c r="D79" s="195">
        <v>0</v>
      </c>
      <c r="E79" s="195">
        <v>0</v>
      </c>
      <c r="F79" s="195">
        <v>16.93</v>
      </c>
      <c r="G79" s="195">
        <v>0</v>
      </c>
      <c r="H79" s="195">
        <v>0</v>
      </c>
      <c r="I79" s="195">
        <v>18.29</v>
      </c>
      <c r="J79" s="195">
        <v>0</v>
      </c>
      <c r="K79" s="195">
        <v>8.4600000000000009</v>
      </c>
      <c r="L79" s="195">
        <v>0.32</v>
      </c>
      <c r="M79" s="195">
        <v>1.03</v>
      </c>
      <c r="N79" s="195">
        <v>1.34</v>
      </c>
      <c r="O79" s="195">
        <v>2.44</v>
      </c>
      <c r="P79" s="195">
        <v>0.57999999999999996</v>
      </c>
      <c r="Q79" s="195">
        <v>0.15</v>
      </c>
      <c r="R79" s="195">
        <v>0.49</v>
      </c>
      <c r="S79" s="195">
        <v>0.39</v>
      </c>
      <c r="T79" s="195">
        <v>0</v>
      </c>
      <c r="U79" s="195">
        <v>2.06</v>
      </c>
      <c r="V79" s="195">
        <v>0.28999999999999998</v>
      </c>
      <c r="W79" s="195">
        <v>0.66</v>
      </c>
      <c r="X79" s="195">
        <v>1.43</v>
      </c>
      <c r="Y79" s="195">
        <v>0</v>
      </c>
      <c r="Z79" s="195">
        <v>4.0599999999999996</v>
      </c>
      <c r="AA79" s="195">
        <v>1.1200000000000001</v>
      </c>
      <c r="AB79" s="195">
        <v>0</v>
      </c>
      <c r="AC79" s="195">
        <v>2.29</v>
      </c>
      <c r="AD79" s="195">
        <v>12.46</v>
      </c>
      <c r="AE79" s="195">
        <v>0</v>
      </c>
      <c r="AF79" s="195">
        <v>0</v>
      </c>
      <c r="AG79" s="195">
        <v>74.97</v>
      </c>
      <c r="AH79" s="195">
        <v>0</v>
      </c>
      <c r="AI79" s="195">
        <v>18.39</v>
      </c>
      <c r="AJ79" s="195">
        <v>0</v>
      </c>
      <c r="AK79" s="195">
        <v>-50</v>
      </c>
      <c r="AL79" s="195">
        <v>0</v>
      </c>
      <c r="AM79" s="195">
        <v>0</v>
      </c>
      <c r="AN79" s="195">
        <v>0</v>
      </c>
      <c r="AO79" s="195">
        <v>124.51</v>
      </c>
      <c r="AP79" s="195">
        <v>81.709999999999994</v>
      </c>
      <c r="AQ79" s="195">
        <v>0</v>
      </c>
      <c r="AR79" s="195">
        <v>0</v>
      </c>
      <c r="AS79" s="195">
        <v>12.16</v>
      </c>
      <c r="AT79" s="195">
        <v>18.29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17.059999999999999</v>
      </c>
      <c r="D80" s="195">
        <v>0</v>
      </c>
      <c r="E80" s="195">
        <v>0</v>
      </c>
      <c r="F80" s="195">
        <v>16.93</v>
      </c>
      <c r="G80" s="195">
        <v>0</v>
      </c>
      <c r="H80" s="195">
        <v>0</v>
      </c>
      <c r="I80" s="195">
        <v>18.29</v>
      </c>
      <c r="J80" s="195">
        <v>0</v>
      </c>
      <c r="K80" s="195">
        <v>8.4600000000000009</v>
      </c>
      <c r="L80" s="195">
        <v>0.32</v>
      </c>
      <c r="M80" s="195">
        <v>1.03</v>
      </c>
      <c r="N80" s="195">
        <v>1.34</v>
      </c>
      <c r="O80" s="195">
        <v>2.44</v>
      </c>
      <c r="P80" s="195">
        <v>0.57999999999999996</v>
      </c>
      <c r="Q80" s="195">
        <v>0.15</v>
      </c>
      <c r="R80" s="195">
        <v>0.49</v>
      </c>
      <c r="S80" s="195">
        <v>0.39</v>
      </c>
      <c r="T80" s="195">
        <v>0</v>
      </c>
      <c r="U80" s="195">
        <v>2.06</v>
      </c>
      <c r="V80" s="195">
        <v>0.28999999999999998</v>
      </c>
      <c r="W80" s="195">
        <v>0.66</v>
      </c>
      <c r="X80" s="195">
        <v>1.43</v>
      </c>
      <c r="Y80" s="195">
        <v>0</v>
      </c>
      <c r="Z80" s="195">
        <v>4.0599999999999996</v>
      </c>
      <c r="AA80" s="195">
        <v>1.1200000000000001</v>
      </c>
      <c r="AB80" s="195">
        <v>0</v>
      </c>
      <c r="AC80" s="195">
        <v>2.29</v>
      </c>
      <c r="AD80" s="195">
        <v>12.46</v>
      </c>
      <c r="AE80" s="195">
        <v>0</v>
      </c>
      <c r="AF80" s="195">
        <v>0</v>
      </c>
      <c r="AG80" s="195">
        <v>74.97</v>
      </c>
      <c r="AH80" s="195">
        <v>0</v>
      </c>
      <c r="AI80" s="195">
        <v>18.39</v>
      </c>
      <c r="AJ80" s="195">
        <v>0</v>
      </c>
      <c r="AK80" s="195">
        <v>-50</v>
      </c>
      <c r="AL80" s="195">
        <v>0</v>
      </c>
      <c r="AM80" s="195">
        <v>0</v>
      </c>
      <c r="AN80" s="195">
        <v>0</v>
      </c>
      <c r="AO80" s="195">
        <v>124.51</v>
      </c>
      <c r="AP80" s="195">
        <v>81.709999999999994</v>
      </c>
      <c r="AQ80" s="195">
        <v>0</v>
      </c>
      <c r="AR80" s="195">
        <v>0</v>
      </c>
      <c r="AS80" s="195">
        <v>12.16</v>
      </c>
      <c r="AT80" s="195">
        <v>18.29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17.059999999999999</v>
      </c>
      <c r="D81" s="195">
        <v>0</v>
      </c>
      <c r="E81" s="195">
        <v>0</v>
      </c>
      <c r="F81" s="195">
        <v>16.93</v>
      </c>
      <c r="G81" s="195">
        <v>0</v>
      </c>
      <c r="H81" s="195">
        <v>0</v>
      </c>
      <c r="I81" s="195">
        <v>18.29</v>
      </c>
      <c r="J81" s="195">
        <v>0</v>
      </c>
      <c r="K81" s="195">
        <v>8.4600000000000009</v>
      </c>
      <c r="L81" s="195">
        <v>0.32</v>
      </c>
      <c r="M81" s="195">
        <v>1.03</v>
      </c>
      <c r="N81" s="195">
        <v>1.34</v>
      </c>
      <c r="O81" s="195">
        <v>2.44</v>
      </c>
      <c r="P81" s="195">
        <v>0.57999999999999996</v>
      </c>
      <c r="Q81" s="195">
        <v>0.15</v>
      </c>
      <c r="R81" s="195">
        <v>0.49</v>
      </c>
      <c r="S81" s="195">
        <v>0.39</v>
      </c>
      <c r="T81" s="195">
        <v>0</v>
      </c>
      <c r="U81" s="195">
        <v>2.06</v>
      </c>
      <c r="V81" s="195">
        <v>0.28999999999999998</v>
      </c>
      <c r="W81" s="195">
        <v>0.64</v>
      </c>
      <c r="X81" s="195">
        <v>1.43</v>
      </c>
      <c r="Y81" s="195">
        <v>0</v>
      </c>
      <c r="Z81" s="195">
        <v>4.0599999999999996</v>
      </c>
      <c r="AA81" s="195">
        <v>1.1200000000000001</v>
      </c>
      <c r="AB81" s="195">
        <v>0</v>
      </c>
      <c r="AC81" s="195">
        <v>2.29</v>
      </c>
      <c r="AD81" s="195">
        <v>12.46</v>
      </c>
      <c r="AE81" s="195">
        <v>0</v>
      </c>
      <c r="AF81" s="195">
        <v>0</v>
      </c>
      <c r="AG81" s="195">
        <v>74.97</v>
      </c>
      <c r="AH81" s="195">
        <v>0</v>
      </c>
      <c r="AI81" s="195">
        <v>18.39</v>
      </c>
      <c r="AJ81" s="195">
        <v>0</v>
      </c>
      <c r="AK81" s="195">
        <v>-50</v>
      </c>
      <c r="AL81" s="195">
        <v>0</v>
      </c>
      <c r="AM81" s="195">
        <v>0</v>
      </c>
      <c r="AN81" s="195">
        <v>0</v>
      </c>
      <c r="AO81" s="195">
        <v>124.51</v>
      </c>
      <c r="AP81" s="195">
        <v>81.709999999999994</v>
      </c>
      <c r="AQ81" s="195">
        <v>0</v>
      </c>
      <c r="AR81" s="195">
        <v>0</v>
      </c>
      <c r="AS81" s="195">
        <v>12.16</v>
      </c>
      <c r="AT81" s="195">
        <v>18.29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17.059999999999999</v>
      </c>
      <c r="D82" s="195">
        <v>0</v>
      </c>
      <c r="E82" s="195">
        <v>0</v>
      </c>
      <c r="F82" s="195">
        <v>16.93</v>
      </c>
      <c r="G82" s="195">
        <v>0</v>
      </c>
      <c r="H82" s="195">
        <v>0</v>
      </c>
      <c r="I82" s="195">
        <v>18.29</v>
      </c>
      <c r="J82" s="195">
        <v>0</v>
      </c>
      <c r="K82" s="195">
        <v>8.4600000000000009</v>
      </c>
      <c r="L82" s="195">
        <v>0.32</v>
      </c>
      <c r="M82" s="195">
        <v>1.03</v>
      </c>
      <c r="N82" s="195">
        <v>1.34</v>
      </c>
      <c r="O82" s="195">
        <v>2.44</v>
      </c>
      <c r="P82" s="195">
        <v>0.57999999999999996</v>
      </c>
      <c r="Q82" s="195">
        <v>0.15</v>
      </c>
      <c r="R82" s="195">
        <v>0.49</v>
      </c>
      <c r="S82" s="195">
        <v>0.39</v>
      </c>
      <c r="T82" s="195">
        <v>0</v>
      </c>
      <c r="U82" s="195">
        <v>2.06</v>
      </c>
      <c r="V82" s="195">
        <v>0.28999999999999998</v>
      </c>
      <c r="W82" s="195">
        <v>0.64</v>
      </c>
      <c r="X82" s="195">
        <v>1.43</v>
      </c>
      <c r="Y82" s="195">
        <v>0</v>
      </c>
      <c r="Z82" s="195">
        <v>4.0599999999999996</v>
      </c>
      <c r="AA82" s="195">
        <v>1.1200000000000001</v>
      </c>
      <c r="AB82" s="195">
        <v>0</v>
      </c>
      <c r="AC82" s="195">
        <v>2.29</v>
      </c>
      <c r="AD82" s="195">
        <v>12.46</v>
      </c>
      <c r="AE82" s="195">
        <v>0</v>
      </c>
      <c r="AF82" s="195">
        <v>0</v>
      </c>
      <c r="AG82" s="195">
        <v>74.97</v>
      </c>
      <c r="AH82" s="195">
        <v>0</v>
      </c>
      <c r="AI82" s="195">
        <v>18.39</v>
      </c>
      <c r="AJ82" s="195">
        <v>0</v>
      </c>
      <c r="AK82" s="195">
        <v>-50</v>
      </c>
      <c r="AL82" s="195">
        <v>0</v>
      </c>
      <c r="AM82" s="195">
        <v>0</v>
      </c>
      <c r="AN82" s="195">
        <v>0</v>
      </c>
      <c r="AO82" s="195">
        <v>124.51</v>
      </c>
      <c r="AP82" s="195">
        <v>81.709999999999994</v>
      </c>
      <c r="AQ82" s="195">
        <v>0</v>
      </c>
      <c r="AR82" s="195">
        <v>0</v>
      </c>
      <c r="AS82" s="195">
        <v>12.16</v>
      </c>
      <c r="AT82" s="195">
        <v>18.29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17.3</v>
      </c>
      <c r="D83" s="195">
        <v>0</v>
      </c>
      <c r="E83" s="195">
        <v>0</v>
      </c>
      <c r="F83" s="195">
        <v>16.93</v>
      </c>
      <c r="G83" s="195">
        <v>0</v>
      </c>
      <c r="H83" s="195">
        <v>0</v>
      </c>
      <c r="I83" s="195">
        <v>18.77</v>
      </c>
      <c r="J83" s="195">
        <v>0</v>
      </c>
      <c r="K83" s="195">
        <v>8.4600000000000009</v>
      </c>
      <c r="L83" s="195">
        <v>0.32</v>
      </c>
      <c r="M83" s="195">
        <v>1.03</v>
      </c>
      <c r="N83" s="195">
        <v>1.34</v>
      </c>
      <c r="O83" s="195">
        <v>2.44</v>
      </c>
      <c r="P83" s="195">
        <v>0.57999999999999996</v>
      </c>
      <c r="Q83" s="195">
        <v>0.15</v>
      </c>
      <c r="R83" s="195">
        <v>0.49</v>
      </c>
      <c r="S83" s="195">
        <v>0.39</v>
      </c>
      <c r="T83" s="195">
        <v>0</v>
      </c>
      <c r="U83" s="195">
        <v>2.06</v>
      </c>
      <c r="V83" s="195">
        <v>0.28999999999999998</v>
      </c>
      <c r="W83" s="195">
        <v>0.64</v>
      </c>
      <c r="X83" s="195">
        <v>1.43</v>
      </c>
      <c r="Y83" s="195">
        <v>0</v>
      </c>
      <c r="Z83" s="195">
        <v>4.0599999999999996</v>
      </c>
      <c r="AA83" s="195">
        <v>1.1200000000000001</v>
      </c>
      <c r="AB83" s="195">
        <v>0</v>
      </c>
      <c r="AC83" s="195">
        <v>1.77</v>
      </c>
      <c r="AD83" s="195">
        <v>12.46</v>
      </c>
      <c r="AE83" s="195">
        <v>0</v>
      </c>
      <c r="AF83" s="195">
        <v>0</v>
      </c>
      <c r="AG83" s="195">
        <v>74.97</v>
      </c>
      <c r="AH83" s="195">
        <v>0</v>
      </c>
      <c r="AI83" s="195">
        <v>18.39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 s="195">
        <v>124.51</v>
      </c>
      <c r="AP83" s="195">
        <v>81.709999999999994</v>
      </c>
      <c r="AQ83" s="195">
        <v>0</v>
      </c>
      <c r="AR83" s="195">
        <v>0</v>
      </c>
      <c r="AS83" s="195">
        <v>12.16</v>
      </c>
      <c r="AT83" s="195">
        <v>18.77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17.3</v>
      </c>
      <c r="D84" s="195">
        <v>0</v>
      </c>
      <c r="E84" s="195">
        <v>0</v>
      </c>
      <c r="F84" s="195">
        <v>16.93</v>
      </c>
      <c r="G84" s="195">
        <v>0</v>
      </c>
      <c r="H84" s="195">
        <v>0</v>
      </c>
      <c r="I84" s="195">
        <v>18.77</v>
      </c>
      <c r="J84" s="195">
        <v>0</v>
      </c>
      <c r="K84" s="195">
        <v>8.4600000000000009</v>
      </c>
      <c r="L84" s="195">
        <v>0.32</v>
      </c>
      <c r="M84" s="195">
        <v>1.03</v>
      </c>
      <c r="N84" s="195">
        <v>1.34</v>
      </c>
      <c r="O84" s="195">
        <v>2.44</v>
      </c>
      <c r="P84" s="195">
        <v>0.57999999999999996</v>
      </c>
      <c r="Q84" s="195">
        <v>0.15</v>
      </c>
      <c r="R84" s="195">
        <v>0.49</v>
      </c>
      <c r="S84" s="195">
        <v>0.39</v>
      </c>
      <c r="T84" s="195">
        <v>0</v>
      </c>
      <c r="U84" s="195">
        <v>2.06</v>
      </c>
      <c r="V84" s="195">
        <v>0.28999999999999998</v>
      </c>
      <c r="W84" s="195">
        <v>0.64</v>
      </c>
      <c r="X84" s="195">
        <v>1.43</v>
      </c>
      <c r="Y84" s="195">
        <v>0</v>
      </c>
      <c r="Z84" s="195">
        <v>4.0599999999999996</v>
      </c>
      <c r="AA84" s="195">
        <v>1.1200000000000001</v>
      </c>
      <c r="AB84" s="195">
        <v>0</v>
      </c>
      <c r="AC84" s="195">
        <v>1.77</v>
      </c>
      <c r="AD84" s="195">
        <v>12.46</v>
      </c>
      <c r="AE84" s="195">
        <v>0</v>
      </c>
      <c r="AF84" s="195">
        <v>0</v>
      </c>
      <c r="AG84" s="195">
        <v>74.97</v>
      </c>
      <c r="AH84" s="195">
        <v>0</v>
      </c>
      <c r="AI84" s="195">
        <v>18.39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 s="195">
        <v>124.51</v>
      </c>
      <c r="AP84" s="195">
        <v>81.709999999999994</v>
      </c>
      <c r="AQ84" s="195">
        <v>0</v>
      </c>
      <c r="AR84" s="195">
        <v>0</v>
      </c>
      <c r="AS84" s="195">
        <v>12.16</v>
      </c>
      <c r="AT84" s="195">
        <v>18.77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17.3</v>
      </c>
      <c r="D85" s="195">
        <v>0</v>
      </c>
      <c r="E85" s="195">
        <v>0</v>
      </c>
      <c r="F85" s="195">
        <v>16.93</v>
      </c>
      <c r="G85" s="195">
        <v>0</v>
      </c>
      <c r="H85" s="195">
        <v>0</v>
      </c>
      <c r="I85" s="195">
        <v>18.77</v>
      </c>
      <c r="J85" s="195">
        <v>0</v>
      </c>
      <c r="K85" s="195">
        <v>8.4600000000000009</v>
      </c>
      <c r="L85" s="195">
        <v>0.32</v>
      </c>
      <c r="M85" s="195">
        <v>1.03</v>
      </c>
      <c r="N85" s="195">
        <v>1.34</v>
      </c>
      <c r="O85" s="195">
        <v>2.44</v>
      </c>
      <c r="P85" s="195">
        <v>0.57999999999999996</v>
      </c>
      <c r="Q85" s="195">
        <v>0.15</v>
      </c>
      <c r="R85" s="195">
        <v>0.49</v>
      </c>
      <c r="S85" s="195">
        <v>0.39</v>
      </c>
      <c r="T85" s="195">
        <v>0</v>
      </c>
      <c r="U85" s="195">
        <v>2.06</v>
      </c>
      <c r="V85" s="195">
        <v>0.28999999999999998</v>
      </c>
      <c r="W85" s="195">
        <v>0.64</v>
      </c>
      <c r="X85" s="195">
        <v>1.43</v>
      </c>
      <c r="Y85" s="195">
        <v>0</v>
      </c>
      <c r="Z85" s="195">
        <v>4.0599999999999996</v>
      </c>
      <c r="AA85" s="195">
        <v>1.1200000000000001</v>
      </c>
      <c r="AB85" s="195">
        <v>0</v>
      </c>
      <c r="AC85" s="195">
        <v>1.77</v>
      </c>
      <c r="AD85" s="195">
        <v>12.46</v>
      </c>
      <c r="AE85" s="195">
        <v>0</v>
      </c>
      <c r="AF85" s="195">
        <v>0</v>
      </c>
      <c r="AG85" s="195">
        <v>74.97</v>
      </c>
      <c r="AH85" s="195">
        <v>0</v>
      </c>
      <c r="AI85" s="195">
        <v>18.39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 s="195">
        <v>124.51</v>
      </c>
      <c r="AP85" s="195">
        <v>81.709999999999994</v>
      </c>
      <c r="AQ85" s="195">
        <v>0</v>
      </c>
      <c r="AR85" s="195">
        <v>0</v>
      </c>
      <c r="AS85" s="195">
        <v>12.16</v>
      </c>
      <c r="AT85" s="195">
        <v>18.77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17.3</v>
      </c>
      <c r="D86" s="195">
        <v>0</v>
      </c>
      <c r="E86" s="195">
        <v>0</v>
      </c>
      <c r="F86" s="195">
        <v>16.93</v>
      </c>
      <c r="G86" s="195">
        <v>0</v>
      </c>
      <c r="H86" s="195">
        <v>0</v>
      </c>
      <c r="I86" s="195">
        <v>18.77</v>
      </c>
      <c r="J86" s="195">
        <v>0</v>
      </c>
      <c r="K86" s="195">
        <v>8.4600000000000009</v>
      </c>
      <c r="L86" s="195">
        <v>0.32</v>
      </c>
      <c r="M86" s="195">
        <v>1.03</v>
      </c>
      <c r="N86" s="195">
        <v>1.34</v>
      </c>
      <c r="O86" s="195">
        <v>2.44</v>
      </c>
      <c r="P86" s="195">
        <v>0.57999999999999996</v>
      </c>
      <c r="Q86" s="195">
        <v>0.15</v>
      </c>
      <c r="R86" s="195">
        <v>0.49</v>
      </c>
      <c r="S86" s="195">
        <v>0.39</v>
      </c>
      <c r="T86" s="195">
        <v>0</v>
      </c>
      <c r="U86" s="195">
        <v>2.06</v>
      </c>
      <c r="V86" s="195">
        <v>0.28999999999999998</v>
      </c>
      <c r="W86" s="195">
        <v>0.64</v>
      </c>
      <c r="X86" s="195">
        <v>1.43</v>
      </c>
      <c r="Y86" s="195">
        <v>0</v>
      </c>
      <c r="Z86" s="195">
        <v>4.0599999999999996</v>
      </c>
      <c r="AA86" s="195">
        <v>1.1200000000000001</v>
      </c>
      <c r="AB86" s="195">
        <v>0</v>
      </c>
      <c r="AC86" s="195">
        <v>1.77</v>
      </c>
      <c r="AD86" s="195">
        <v>12.46</v>
      </c>
      <c r="AE86" s="195">
        <v>0</v>
      </c>
      <c r="AF86" s="195">
        <v>0</v>
      </c>
      <c r="AG86" s="195">
        <v>74.97</v>
      </c>
      <c r="AH86" s="195">
        <v>0</v>
      </c>
      <c r="AI86" s="195">
        <v>18.39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 s="195">
        <v>124.51</v>
      </c>
      <c r="AP86" s="195">
        <v>81.709999999999994</v>
      </c>
      <c r="AQ86" s="195">
        <v>0</v>
      </c>
      <c r="AR86" s="195">
        <v>0</v>
      </c>
      <c r="AS86" s="195">
        <v>12.16</v>
      </c>
      <c r="AT86" s="195">
        <v>18.77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17.3</v>
      </c>
      <c r="D87" s="195">
        <v>0</v>
      </c>
      <c r="E87" s="195">
        <v>0</v>
      </c>
      <c r="F87" s="195">
        <v>17.170000000000002</v>
      </c>
      <c r="G87" s="195">
        <v>0</v>
      </c>
      <c r="H87" s="195">
        <v>0</v>
      </c>
      <c r="I87" s="195">
        <v>18.77</v>
      </c>
      <c r="J87" s="195">
        <v>0</v>
      </c>
      <c r="K87" s="195">
        <v>8.4600000000000009</v>
      </c>
      <c r="L87" s="195">
        <v>0.32</v>
      </c>
      <c r="M87" s="195">
        <v>1.03</v>
      </c>
      <c r="N87" s="195">
        <v>1.34</v>
      </c>
      <c r="O87" s="195">
        <v>2.44</v>
      </c>
      <c r="P87" s="195">
        <v>0.57999999999999996</v>
      </c>
      <c r="Q87" s="195">
        <v>0</v>
      </c>
      <c r="R87" s="195">
        <v>0.49</v>
      </c>
      <c r="S87" s="195">
        <v>0.38</v>
      </c>
      <c r="T87" s="195">
        <v>0</v>
      </c>
      <c r="U87" s="195">
        <v>2.06</v>
      </c>
      <c r="V87" s="195">
        <v>0.28999999999999998</v>
      </c>
      <c r="W87" s="195">
        <v>0.64</v>
      </c>
      <c r="X87" s="195">
        <v>1.43</v>
      </c>
      <c r="Y87" s="195">
        <v>0</v>
      </c>
      <c r="Z87" s="195">
        <v>4.0599999999999996</v>
      </c>
      <c r="AA87" s="195">
        <v>1.1200000000000001</v>
      </c>
      <c r="AB87" s="195">
        <v>0</v>
      </c>
      <c r="AC87" s="195">
        <v>1.77</v>
      </c>
      <c r="AD87" s="195">
        <v>12.46</v>
      </c>
      <c r="AE87" s="195">
        <v>0</v>
      </c>
      <c r="AF87" s="195">
        <v>0</v>
      </c>
      <c r="AG87" s="195">
        <v>74.97</v>
      </c>
      <c r="AH87" s="195">
        <v>0</v>
      </c>
      <c r="AI87" s="195">
        <v>18.39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 s="195">
        <v>124.51</v>
      </c>
      <c r="AP87" s="195">
        <v>81.709999999999994</v>
      </c>
      <c r="AQ87" s="195">
        <v>0</v>
      </c>
      <c r="AR87" s="195">
        <v>0</v>
      </c>
      <c r="AS87" s="195">
        <v>12.16</v>
      </c>
      <c r="AT87" s="195">
        <v>18.77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17.3</v>
      </c>
      <c r="D88" s="195">
        <v>0</v>
      </c>
      <c r="E88" s="195">
        <v>0</v>
      </c>
      <c r="F88" s="195">
        <v>17.170000000000002</v>
      </c>
      <c r="G88" s="195">
        <v>0</v>
      </c>
      <c r="H88" s="195">
        <v>0</v>
      </c>
      <c r="I88" s="195">
        <v>18.77</v>
      </c>
      <c r="J88" s="195">
        <v>0</v>
      </c>
      <c r="K88" s="195">
        <v>8.4600000000000009</v>
      </c>
      <c r="L88" s="195">
        <v>0.32</v>
      </c>
      <c r="M88" s="195">
        <v>1.03</v>
      </c>
      <c r="N88" s="195">
        <v>1.34</v>
      </c>
      <c r="O88" s="195">
        <v>2.44</v>
      </c>
      <c r="P88" s="195">
        <v>0.57999999999999996</v>
      </c>
      <c r="Q88" s="195">
        <v>0</v>
      </c>
      <c r="R88" s="195">
        <v>0.49</v>
      </c>
      <c r="S88" s="195">
        <v>0.38</v>
      </c>
      <c r="T88" s="195">
        <v>0</v>
      </c>
      <c r="U88" s="195">
        <v>2.06</v>
      </c>
      <c r="V88" s="195">
        <v>0.28999999999999998</v>
      </c>
      <c r="W88" s="195">
        <v>0.64</v>
      </c>
      <c r="X88" s="195">
        <v>1.43</v>
      </c>
      <c r="Y88" s="195">
        <v>0</v>
      </c>
      <c r="Z88" s="195">
        <v>4.0599999999999996</v>
      </c>
      <c r="AA88" s="195">
        <v>1.1200000000000001</v>
      </c>
      <c r="AB88" s="195">
        <v>0</v>
      </c>
      <c r="AC88" s="195">
        <v>1.77</v>
      </c>
      <c r="AD88" s="195">
        <v>12.46</v>
      </c>
      <c r="AE88" s="195">
        <v>0</v>
      </c>
      <c r="AF88" s="195">
        <v>0</v>
      </c>
      <c r="AG88" s="195">
        <v>74.97</v>
      </c>
      <c r="AH88" s="195">
        <v>0</v>
      </c>
      <c r="AI88" s="195">
        <v>18.39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 s="195">
        <v>124.51</v>
      </c>
      <c r="AP88" s="195">
        <v>81.709999999999994</v>
      </c>
      <c r="AQ88" s="195">
        <v>0</v>
      </c>
      <c r="AR88" s="195">
        <v>0</v>
      </c>
      <c r="AS88" s="195">
        <v>12.16</v>
      </c>
      <c r="AT88" s="195">
        <v>18.77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17.3</v>
      </c>
      <c r="D89" s="195">
        <v>0</v>
      </c>
      <c r="E89" s="195">
        <v>0</v>
      </c>
      <c r="F89" s="195">
        <v>17.170000000000002</v>
      </c>
      <c r="G89" s="195">
        <v>0</v>
      </c>
      <c r="H89" s="195">
        <v>0</v>
      </c>
      <c r="I89" s="195">
        <v>18.77</v>
      </c>
      <c r="J89" s="195">
        <v>0</v>
      </c>
      <c r="K89" s="195">
        <v>8.4600000000000009</v>
      </c>
      <c r="L89" s="195">
        <v>0.32</v>
      </c>
      <c r="M89" s="195">
        <v>1.03</v>
      </c>
      <c r="N89" s="195">
        <v>1.34</v>
      </c>
      <c r="O89" s="195">
        <v>2.44</v>
      </c>
      <c r="P89" s="195">
        <v>0.57999999999999996</v>
      </c>
      <c r="Q89" s="195">
        <v>0.15</v>
      </c>
      <c r="R89" s="195">
        <v>0.49</v>
      </c>
      <c r="S89" s="195">
        <v>0.38</v>
      </c>
      <c r="T89" s="195">
        <v>0</v>
      </c>
      <c r="U89" s="195">
        <v>2.06</v>
      </c>
      <c r="V89" s="195">
        <v>0.28999999999999998</v>
      </c>
      <c r="W89" s="195">
        <v>0.64</v>
      </c>
      <c r="X89" s="195">
        <v>1.43</v>
      </c>
      <c r="Y89" s="195">
        <v>0</v>
      </c>
      <c r="Z89" s="195">
        <v>4.0599999999999996</v>
      </c>
      <c r="AA89" s="195">
        <v>1.1200000000000001</v>
      </c>
      <c r="AB89" s="195">
        <v>0</v>
      </c>
      <c r="AC89" s="195">
        <v>1.77</v>
      </c>
      <c r="AD89" s="195">
        <v>12.46</v>
      </c>
      <c r="AE89" s="195">
        <v>0</v>
      </c>
      <c r="AF89" s="195">
        <v>0</v>
      </c>
      <c r="AG89" s="195">
        <v>74.97</v>
      </c>
      <c r="AH89" s="195">
        <v>0</v>
      </c>
      <c r="AI89" s="195">
        <v>18.39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 s="195">
        <v>124.51</v>
      </c>
      <c r="AP89" s="195">
        <v>81.709999999999994</v>
      </c>
      <c r="AQ89" s="195">
        <v>0</v>
      </c>
      <c r="AR89" s="195">
        <v>0</v>
      </c>
      <c r="AS89" s="195">
        <v>12.16</v>
      </c>
      <c r="AT89" s="195">
        <v>18.77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17.3</v>
      </c>
      <c r="D90" s="195">
        <v>0</v>
      </c>
      <c r="E90" s="195">
        <v>0</v>
      </c>
      <c r="F90" s="195">
        <v>17.170000000000002</v>
      </c>
      <c r="G90" s="195">
        <v>0</v>
      </c>
      <c r="H90" s="195">
        <v>0</v>
      </c>
      <c r="I90" s="195">
        <v>18.77</v>
      </c>
      <c r="J90" s="195">
        <v>0</v>
      </c>
      <c r="K90" s="195">
        <v>8.4600000000000009</v>
      </c>
      <c r="L90" s="195">
        <v>0.92</v>
      </c>
      <c r="M90" s="195">
        <v>1.03</v>
      </c>
      <c r="N90" s="195">
        <v>1.34</v>
      </c>
      <c r="O90" s="195">
        <v>2.44</v>
      </c>
      <c r="P90" s="195">
        <v>0.57999999999999996</v>
      </c>
      <c r="Q90" s="195">
        <v>0.15</v>
      </c>
      <c r="R90" s="195">
        <v>0.49</v>
      </c>
      <c r="S90" s="195">
        <v>0.38</v>
      </c>
      <c r="T90" s="195">
        <v>0</v>
      </c>
      <c r="U90" s="195">
        <v>2.06</v>
      </c>
      <c r="V90" s="195">
        <v>0.28999999999999998</v>
      </c>
      <c r="W90" s="195">
        <v>0.64</v>
      </c>
      <c r="X90" s="195">
        <v>1.43</v>
      </c>
      <c r="Y90" s="195">
        <v>0</v>
      </c>
      <c r="Z90" s="195">
        <v>4.0599999999999996</v>
      </c>
      <c r="AA90" s="195">
        <v>1.1200000000000001</v>
      </c>
      <c r="AB90" s="195">
        <v>0</v>
      </c>
      <c r="AC90" s="195">
        <v>1.77</v>
      </c>
      <c r="AD90" s="195">
        <v>12.46</v>
      </c>
      <c r="AE90" s="195">
        <v>0</v>
      </c>
      <c r="AF90" s="195">
        <v>0</v>
      </c>
      <c r="AG90" s="195">
        <v>74.97</v>
      </c>
      <c r="AH90" s="195">
        <v>0</v>
      </c>
      <c r="AI90" s="195">
        <v>18.39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 s="195">
        <v>124.51</v>
      </c>
      <c r="AP90" s="195">
        <v>81.709999999999994</v>
      </c>
      <c r="AQ90" s="195">
        <v>0</v>
      </c>
      <c r="AR90" s="195">
        <v>0</v>
      </c>
      <c r="AS90" s="195">
        <v>12.16</v>
      </c>
      <c r="AT90" s="195">
        <v>18.77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17.52</v>
      </c>
      <c r="D91" s="195">
        <v>0</v>
      </c>
      <c r="E91" s="195">
        <v>0</v>
      </c>
      <c r="F91" s="195">
        <v>17.170000000000002</v>
      </c>
      <c r="G91" s="195">
        <v>0</v>
      </c>
      <c r="H91" s="195">
        <v>0</v>
      </c>
      <c r="I91" s="195">
        <v>18.77</v>
      </c>
      <c r="J91" s="195">
        <v>0</v>
      </c>
      <c r="K91" s="195">
        <v>8.4600000000000009</v>
      </c>
      <c r="L91" s="195">
        <v>0.32</v>
      </c>
      <c r="M91" s="195">
        <v>1.03</v>
      </c>
      <c r="N91" s="195">
        <v>1.34</v>
      </c>
      <c r="O91" s="195">
        <v>2.44</v>
      </c>
      <c r="P91" s="195">
        <v>0.57999999999999996</v>
      </c>
      <c r="Q91" s="195">
        <v>0.15</v>
      </c>
      <c r="R91" s="195">
        <v>0.49</v>
      </c>
      <c r="S91" s="195">
        <v>0.38</v>
      </c>
      <c r="T91" s="195">
        <v>0</v>
      </c>
      <c r="U91" s="195">
        <v>2.06</v>
      </c>
      <c r="V91" s="195">
        <v>0.28999999999999998</v>
      </c>
      <c r="W91" s="195">
        <v>0.64</v>
      </c>
      <c r="X91" s="195">
        <v>1.43</v>
      </c>
      <c r="Y91" s="195">
        <v>0</v>
      </c>
      <c r="Z91" s="195">
        <v>4.0599999999999996</v>
      </c>
      <c r="AA91" s="195">
        <v>1.1200000000000001</v>
      </c>
      <c r="AB91" s="195">
        <v>0</v>
      </c>
      <c r="AC91" s="195">
        <v>1.77</v>
      </c>
      <c r="AD91" s="195">
        <v>12.46</v>
      </c>
      <c r="AE91" s="195">
        <v>0</v>
      </c>
      <c r="AF91" s="195">
        <v>0</v>
      </c>
      <c r="AG91" s="195">
        <v>74.97</v>
      </c>
      <c r="AH91" s="195">
        <v>0</v>
      </c>
      <c r="AI91" s="195">
        <v>18.39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 s="195">
        <v>124.51</v>
      </c>
      <c r="AP91" s="195">
        <v>81.709999999999994</v>
      </c>
      <c r="AQ91" s="195">
        <v>0</v>
      </c>
      <c r="AR91" s="195">
        <v>0</v>
      </c>
      <c r="AS91" s="195">
        <v>12.16</v>
      </c>
      <c r="AT91" s="195">
        <v>18.77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17.52</v>
      </c>
      <c r="D92" s="195">
        <v>0</v>
      </c>
      <c r="E92" s="195">
        <v>0</v>
      </c>
      <c r="F92" s="195">
        <v>17.170000000000002</v>
      </c>
      <c r="G92" s="195">
        <v>0</v>
      </c>
      <c r="H92" s="195">
        <v>0</v>
      </c>
      <c r="I92" s="195">
        <v>18.77</v>
      </c>
      <c r="J92" s="195">
        <v>0</v>
      </c>
      <c r="K92" s="195">
        <v>8.4600000000000009</v>
      </c>
      <c r="L92" s="195">
        <v>0.32</v>
      </c>
      <c r="M92" s="195">
        <v>1.03</v>
      </c>
      <c r="N92" s="195">
        <v>1.34</v>
      </c>
      <c r="O92" s="195">
        <v>2.44</v>
      </c>
      <c r="P92" s="195">
        <v>0.57999999999999996</v>
      </c>
      <c r="Q92" s="195">
        <v>0.15</v>
      </c>
      <c r="R92" s="195">
        <v>0.49</v>
      </c>
      <c r="S92" s="195">
        <v>0.38</v>
      </c>
      <c r="T92" s="195">
        <v>0</v>
      </c>
      <c r="U92" s="195">
        <v>2.06</v>
      </c>
      <c r="V92" s="195">
        <v>0.28999999999999998</v>
      </c>
      <c r="W92" s="195">
        <v>0.64</v>
      </c>
      <c r="X92" s="195">
        <v>1.43</v>
      </c>
      <c r="Y92" s="195">
        <v>0</v>
      </c>
      <c r="Z92" s="195">
        <v>4.0599999999999996</v>
      </c>
      <c r="AA92" s="195">
        <v>1.1200000000000001</v>
      </c>
      <c r="AB92" s="195">
        <v>0</v>
      </c>
      <c r="AC92" s="195">
        <v>1.77</v>
      </c>
      <c r="AD92" s="195">
        <v>12.46</v>
      </c>
      <c r="AE92" s="195">
        <v>0</v>
      </c>
      <c r="AF92" s="195">
        <v>0</v>
      </c>
      <c r="AG92" s="195">
        <v>74.97</v>
      </c>
      <c r="AH92" s="195">
        <v>0</v>
      </c>
      <c r="AI92" s="195">
        <v>18.39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 s="195">
        <v>124.51</v>
      </c>
      <c r="AP92" s="195">
        <v>81.709999999999994</v>
      </c>
      <c r="AQ92" s="195">
        <v>0</v>
      </c>
      <c r="AR92" s="195">
        <v>0</v>
      </c>
      <c r="AS92" s="195">
        <v>12.16</v>
      </c>
      <c r="AT92" s="195">
        <v>18.77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17.52</v>
      </c>
      <c r="D93" s="195">
        <v>0</v>
      </c>
      <c r="E93" s="195">
        <v>0</v>
      </c>
      <c r="F93" s="195">
        <v>17.170000000000002</v>
      </c>
      <c r="G93" s="195">
        <v>0</v>
      </c>
      <c r="H93" s="195">
        <v>0</v>
      </c>
      <c r="I93" s="195">
        <v>18.77</v>
      </c>
      <c r="J93" s="195">
        <v>0</v>
      </c>
      <c r="K93" s="195">
        <v>8.4600000000000009</v>
      </c>
      <c r="L93" s="195">
        <v>0.32</v>
      </c>
      <c r="M93" s="195">
        <v>1.03</v>
      </c>
      <c r="N93" s="195">
        <v>1.34</v>
      </c>
      <c r="O93" s="195">
        <v>2.44</v>
      </c>
      <c r="P93" s="195">
        <v>0.57999999999999996</v>
      </c>
      <c r="Q93" s="195">
        <v>0.15</v>
      </c>
      <c r="R93" s="195">
        <v>0.49</v>
      </c>
      <c r="S93" s="195">
        <v>0.38</v>
      </c>
      <c r="T93" s="195">
        <v>0</v>
      </c>
      <c r="U93" s="195">
        <v>2.06</v>
      </c>
      <c r="V93" s="195">
        <v>0.84</v>
      </c>
      <c r="W93" s="195">
        <v>0.64</v>
      </c>
      <c r="X93" s="195">
        <v>1.43</v>
      </c>
      <c r="Y93" s="195">
        <v>0</v>
      </c>
      <c r="Z93" s="195">
        <v>4.0599999999999996</v>
      </c>
      <c r="AA93" s="195">
        <v>1.1200000000000001</v>
      </c>
      <c r="AB93" s="195">
        <v>0</v>
      </c>
      <c r="AC93" s="195">
        <v>1.77</v>
      </c>
      <c r="AD93" s="195">
        <v>12.46</v>
      </c>
      <c r="AE93" s="195">
        <v>0</v>
      </c>
      <c r="AF93" s="195">
        <v>0</v>
      </c>
      <c r="AG93" s="195">
        <v>74.97</v>
      </c>
      <c r="AH93" s="195">
        <v>0</v>
      </c>
      <c r="AI93" s="195">
        <v>18.39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 s="195">
        <v>124.51</v>
      </c>
      <c r="AP93" s="195">
        <v>81.709999999999994</v>
      </c>
      <c r="AQ93" s="195">
        <v>0</v>
      </c>
      <c r="AR93" s="195">
        <v>0</v>
      </c>
      <c r="AS93" s="195">
        <v>12.16</v>
      </c>
      <c r="AT93" s="195">
        <v>18.77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17.52</v>
      </c>
      <c r="D94" s="195">
        <v>0</v>
      </c>
      <c r="E94" s="195">
        <v>0</v>
      </c>
      <c r="F94" s="195">
        <v>17.170000000000002</v>
      </c>
      <c r="G94" s="195">
        <v>0</v>
      </c>
      <c r="H94" s="195">
        <v>0</v>
      </c>
      <c r="I94" s="195">
        <v>18.77</v>
      </c>
      <c r="J94" s="195">
        <v>0</v>
      </c>
      <c r="K94" s="195">
        <v>8.4600000000000009</v>
      </c>
      <c r="L94" s="195">
        <v>0.32</v>
      </c>
      <c r="M94" s="195">
        <v>1.03</v>
      </c>
      <c r="N94" s="195">
        <v>1.34</v>
      </c>
      <c r="O94" s="195">
        <v>2.44</v>
      </c>
      <c r="P94" s="195">
        <v>0.57999999999999996</v>
      </c>
      <c r="Q94" s="195">
        <v>0.15</v>
      </c>
      <c r="R94" s="195">
        <v>0.49</v>
      </c>
      <c r="S94" s="195">
        <v>0.38</v>
      </c>
      <c r="T94" s="195">
        <v>0</v>
      </c>
      <c r="U94" s="195">
        <v>2.06</v>
      </c>
      <c r="V94" s="195">
        <v>0.84</v>
      </c>
      <c r="W94" s="195">
        <v>0.64</v>
      </c>
      <c r="X94" s="195">
        <v>1.43</v>
      </c>
      <c r="Y94" s="195">
        <v>0</v>
      </c>
      <c r="Z94" s="195">
        <v>4.0599999999999996</v>
      </c>
      <c r="AA94" s="195">
        <v>1.1200000000000001</v>
      </c>
      <c r="AB94" s="195">
        <v>0</v>
      </c>
      <c r="AC94" s="195">
        <v>1.77</v>
      </c>
      <c r="AD94" s="195">
        <v>12.46</v>
      </c>
      <c r="AE94" s="195">
        <v>0</v>
      </c>
      <c r="AF94" s="195">
        <v>0</v>
      </c>
      <c r="AG94" s="195">
        <v>74.97</v>
      </c>
      <c r="AH94" s="195">
        <v>0</v>
      </c>
      <c r="AI94" s="195">
        <v>18.39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 s="195">
        <v>124.51</v>
      </c>
      <c r="AP94" s="195">
        <v>81.709999999999994</v>
      </c>
      <c r="AQ94" s="195">
        <v>0</v>
      </c>
      <c r="AR94" s="195">
        <v>0</v>
      </c>
      <c r="AS94" s="195">
        <v>12.16</v>
      </c>
      <c r="AT94" s="195">
        <v>18.77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17.760000000000002</v>
      </c>
      <c r="D95" s="195">
        <v>0</v>
      </c>
      <c r="E95" s="195">
        <v>0</v>
      </c>
      <c r="F95" s="195">
        <v>17.170000000000002</v>
      </c>
      <c r="G95" s="195">
        <v>0</v>
      </c>
      <c r="H95" s="195">
        <v>0</v>
      </c>
      <c r="I95" s="195">
        <v>18.77</v>
      </c>
      <c r="J95" s="195">
        <v>0</v>
      </c>
      <c r="K95" s="195">
        <v>8.4600000000000009</v>
      </c>
      <c r="L95" s="195">
        <v>0.05</v>
      </c>
      <c r="M95" s="195">
        <v>1.03</v>
      </c>
      <c r="N95" s="195">
        <v>1.34</v>
      </c>
      <c r="O95" s="195">
        <v>2.44</v>
      </c>
      <c r="P95" s="195">
        <v>0.57999999999999996</v>
      </c>
      <c r="Q95" s="195">
        <v>0</v>
      </c>
      <c r="R95" s="195">
        <v>0.49</v>
      </c>
      <c r="S95" s="195">
        <v>0.38</v>
      </c>
      <c r="T95" s="195">
        <v>0</v>
      </c>
      <c r="U95" s="195">
        <v>2.06</v>
      </c>
      <c r="V95" s="195">
        <v>0.84</v>
      </c>
      <c r="W95" s="195">
        <v>0.64</v>
      </c>
      <c r="X95" s="195">
        <v>1.43</v>
      </c>
      <c r="Y95" s="195">
        <v>0</v>
      </c>
      <c r="Z95" s="195">
        <v>4.0599999999999996</v>
      </c>
      <c r="AA95" s="195">
        <v>1.1200000000000001</v>
      </c>
      <c r="AB95" s="195">
        <v>0</v>
      </c>
      <c r="AC95" s="195">
        <v>1.77</v>
      </c>
      <c r="AD95" s="195">
        <v>12.46</v>
      </c>
      <c r="AE95" s="195">
        <v>0</v>
      </c>
      <c r="AF95" s="195">
        <v>0</v>
      </c>
      <c r="AG95" s="195">
        <v>74.97</v>
      </c>
      <c r="AH95" s="195">
        <v>0</v>
      </c>
      <c r="AI95" s="195">
        <v>18.39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 s="195">
        <v>124.51</v>
      </c>
      <c r="AP95" s="195">
        <v>81.709999999999994</v>
      </c>
      <c r="AQ95" s="195">
        <v>0</v>
      </c>
      <c r="AR95" s="195">
        <v>0</v>
      </c>
      <c r="AS95" s="195">
        <v>12.16</v>
      </c>
      <c r="AT95" s="195">
        <v>18.77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17.760000000000002</v>
      </c>
      <c r="D96" s="195">
        <v>0</v>
      </c>
      <c r="E96" s="195">
        <v>0</v>
      </c>
      <c r="F96" s="195">
        <v>17.170000000000002</v>
      </c>
      <c r="G96" s="195">
        <v>0</v>
      </c>
      <c r="H96" s="195">
        <v>0</v>
      </c>
      <c r="I96" s="195">
        <v>18.77</v>
      </c>
      <c r="J96" s="195">
        <v>0</v>
      </c>
      <c r="K96" s="195">
        <v>8.4600000000000009</v>
      </c>
      <c r="L96" s="195">
        <v>0.32</v>
      </c>
      <c r="M96" s="195">
        <v>1.03</v>
      </c>
      <c r="N96" s="195">
        <v>1.34</v>
      </c>
      <c r="O96" s="195">
        <v>2.44</v>
      </c>
      <c r="P96" s="195">
        <v>0.57999999999999996</v>
      </c>
      <c r="Q96" s="195">
        <v>0.15</v>
      </c>
      <c r="R96" s="195">
        <v>0.49</v>
      </c>
      <c r="S96" s="195">
        <v>0.38</v>
      </c>
      <c r="T96" s="195">
        <v>0</v>
      </c>
      <c r="U96" s="195">
        <v>2.06</v>
      </c>
      <c r="V96" s="195">
        <v>0.84</v>
      </c>
      <c r="W96" s="195">
        <v>0.64</v>
      </c>
      <c r="X96" s="195">
        <v>1.43</v>
      </c>
      <c r="Y96" s="195">
        <v>0</v>
      </c>
      <c r="Z96" s="195">
        <v>4.0599999999999996</v>
      </c>
      <c r="AA96" s="195">
        <v>1.1200000000000001</v>
      </c>
      <c r="AB96" s="195">
        <v>0</v>
      </c>
      <c r="AC96" s="195">
        <v>1.77</v>
      </c>
      <c r="AD96" s="195">
        <v>12.46</v>
      </c>
      <c r="AE96" s="195">
        <v>0</v>
      </c>
      <c r="AF96" s="195">
        <v>0</v>
      </c>
      <c r="AG96" s="195">
        <v>74.97</v>
      </c>
      <c r="AH96" s="195">
        <v>0</v>
      </c>
      <c r="AI96" s="195">
        <v>18.39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 s="195">
        <v>124.51</v>
      </c>
      <c r="AP96" s="195">
        <v>81.709999999999994</v>
      </c>
      <c r="AQ96" s="195">
        <v>0</v>
      </c>
      <c r="AR96" s="195">
        <v>0</v>
      </c>
      <c r="AS96" s="195">
        <v>12.16</v>
      </c>
      <c r="AT96" s="195">
        <v>18.77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17.760000000000002</v>
      </c>
      <c r="D97" s="195">
        <v>0</v>
      </c>
      <c r="E97" s="195">
        <v>0</v>
      </c>
      <c r="F97" s="195">
        <v>17.170000000000002</v>
      </c>
      <c r="G97" s="195">
        <v>0</v>
      </c>
      <c r="H97" s="195">
        <v>0</v>
      </c>
      <c r="I97" s="195">
        <v>18.77</v>
      </c>
      <c r="J97" s="195">
        <v>0</v>
      </c>
      <c r="K97" s="195">
        <v>8.4600000000000009</v>
      </c>
      <c r="L97" s="195">
        <v>0.32</v>
      </c>
      <c r="M97" s="195">
        <v>1.03</v>
      </c>
      <c r="N97" s="195">
        <v>1.34</v>
      </c>
      <c r="O97" s="195">
        <v>2.44</v>
      </c>
      <c r="P97" s="195">
        <v>0.57999999999999996</v>
      </c>
      <c r="Q97" s="195">
        <v>0.15</v>
      </c>
      <c r="R97" s="195">
        <v>0.49</v>
      </c>
      <c r="S97" s="195">
        <v>0.38</v>
      </c>
      <c r="T97" s="195">
        <v>0</v>
      </c>
      <c r="U97" s="195">
        <v>2.06</v>
      </c>
      <c r="V97" s="195">
        <v>0.84</v>
      </c>
      <c r="W97" s="195">
        <v>0.64</v>
      </c>
      <c r="X97" s="195">
        <v>1.43</v>
      </c>
      <c r="Y97" s="195">
        <v>0</v>
      </c>
      <c r="Z97" s="195">
        <v>4.0599999999999996</v>
      </c>
      <c r="AA97" s="195">
        <v>1.1200000000000001</v>
      </c>
      <c r="AB97" s="195">
        <v>0</v>
      </c>
      <c r="AC97" s="195">
        <v>1.77</v>
      </c>
      <c r="AD97" s="195">
        <v>12.46</v>
      </c>
      <c r="AE97" s="195">
        <v>0</v>
      </c>
      <c r="AF97" s="195">
        <v>0</v>
      </c>
      <c r="AG97" s="195">
        <v>74.97</v>
      </c>
      <c r="AH97" s="195">
        <v>0</v>
      </c>
      <c r="AI97" s="195">
        <v>18.39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124.51</v>
      </c>
      <c r="AP97" s="195">
        <v>81.709999999999994</v>
      </c>
      <c r="AQ97" s="195">
        <v>0</v>
      </c>
      <c r="AR97" s="195">
        <v>0</v>
      </c>
      <c r="AS97" s="195">
        <v>12.16</v>
      </c>
      <c r="AT97" s="195">
        <v>18.77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17.760000000000002</v>
      </c>
      <c r="D98" s="195">
        <v>0</v>
      </c>
      <c r="E98" s="195">
        <v>0</v>
      </c>
      <c r="F98" s="195">
        <v>17.170000000000002</v>
      </c>
      <c r="G98" s="195">
        <v>0</v>
      </c>
      <c r="H98" s="195">
        <v>0</v>
      </c>
      <c r="I98" s="195">
        <v>18.77</v>
      </c>
      <c r="J98" s="195">
        <v>0</v>
      </c>
      <c r="K98" s="195">
        <v>8.4600000000000009</v>
      </c>
      <c r="L98" s="195">
        <v>0.32</v>
      </c>
      <c r="M98" s="195">
        <v>1.03</v>
      </c>
      <c r="N98" s="195">
        <v>1.34</v>
      </c>
      <c r="O98" s="195">
        <v>2.44</v>
      </c>
      <c r="P98" s="195">
        <v>0.57999999999999996</v>
      </c>
      <c r="Q98" s="195">
        <v>0.15</v>
      </c>
      <c r="R98" s="195">
        <v>0.49</v>
      </c>
      <c r="S98" s="195">
        <v>0.38</v>
      </c>
      <c r="T98" s="195">
        <v>0</v>
      </c>
      <c r="U98" s="195">
        <v>2.06</v>
      </c>
      <c r="V98" s="195">
        <v>0.84</v>
      </c>
      <c r="W98" s="195">
        <v>0.64</v>
      </c>
      <c r="X98" s="195">
        <v>1.43</v>
      </c>
      <c r="Y98" s="195">
        <v>0</v>
      </c>
      <c r="Z98" s="195">
        <v>4.0599999999999996</v>
      </c>
      <c r="AA98" s="195">
        <v>1.1200000000000001</v>
      </c>
      <c r="AB98" s="195">
        <v>0</v>
      </c>
      <c r="AC98" s="195">
        <v>1.77</v>
      </c>
      <c r="AD98" s="195">
        <v>12.46</v>
      </c>
      <c r="AE98" s="195">
        <v>0</v>
      </c>
      <c r="AF98" s="195">
        <v>0</v>
      </c>
      <c r="AG98" s="195">
        <v>74.97</v>
      </c>
      <c r="AH98" s="195">
        <v>0</v>
      </c>
      <c r="AI98" s="195">
        <v>18.39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 s="195">
        <v>124.51</v>
      </c>
      <c r="AP98" s="195">
        <v>81.709999999999994</v>
      </c>
      <c r="AQ98" s="195">
        <v>0</v>
      </c>
      <c r="AR98" s="195">
        <v>0</v>
      </c>
      <c r="AS98" s="195">
        <v>12.16</v>
      </c>
      <c r="AT98" s="195">
        <v>18.77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0.42395499999999936</v>
      </c>
      <c r="D99">
        <f t="shared" si="0"/>
        <v>0</v>
      </c>
      <c r="E99">
        <f t="shared" si="0"/>
        <v>0</v>
      </c>
      <c r="F99">
        <f t="shared" si="0"/>
        <v>0.40522000000000075</v>
      </c>
      <c r="G99">
        <f t="shared" si="0"/>
        <v>0</v>
      </c>
      <c r="H99">
        <f t="shared" si="0"/>
        <v>0</v>
      </c>
      <c r="I99">
        <f t="shared" si="0"/>
        <v>0.44471999999999945</v>
      </c>
      <c r="J99">
        <f t="shared" si="0"/>
        <v>0</v>
      </c>
      <c r="K99">
        <f t="shared" si="0"/>
        <v>0.20297750000000023</v>
      </c>
      <c r="L99">
        <f t="shared" si="0"/>
        <v>1.5877500000000006E-2</v>
      </c>
      <c r="M99">
        <f t="shared" si="0"/>
        <v>4.2540000000000022E-2</v>
      </c>
      <c r="N99">
        <f t="shared" si="0"/>
        <v>2.9567500000000052E-2</v>
      </c>
      <c r="O99">
        <f t="shared" si="0"/>
        <v>6.4329999999999957E-2</v>
      </c>
      <c r="P99">
        <f t="shared" si="0"/>
        <v>1.3919999999999972E-2</v>
      </c>
      <c r="Q99">
        <f t="shared" si="0"/>
        <v>7.1299999999999905E-3</v>
      </c>
      <c r="R99">
        <f t="shared" si="0"/>
        <v>1.335250000000001E-2</v>
      </c>
      <c r="S99">
        <f t="shared" si="0"/>
        <v>2.0094999999999984E-2</v>
      </c>
      <c r="T99">
        <f t="shared" si="0"/>
        <v>0</v>
      </c>
      <c r="U99">
        <f t="shared" si="0"/>
        <v>4.9440000000000039E-2</v>
      </c>
      <c r="V99">
        <f t="shared" si="0"/>
        <v>7.9750000000000047E-3</v>
      </c>
      <c r="W99">
        <f t="shared" si="0"/>
        <v>-7.530499999999983E-2</v>
      </c>
      <c r="X99">
        <f t="shared" si="0"/>
        <v>3.4320000000000087E-2</v>
      </c>
      <c r="Y99">
        <f t="shared" si="0"/>
        <v>0</v>
      </c>
      <c r="Z99">
        <f t="shared" si="0"/>
        <v>9.0724999999999931E-2</v>
      </c>
      <c r="AA99">
        <f t="shared" si="0"/>
        <v>2.6380000000000032E-2</v>
      </c>
      <c r="AB99">
        <f t="shared" si="0"/>
        <v>0</v>
      </c>
      <c r="AC99">
        <f t="shared" si="0"/>
        <v>6.1665000000000074E-2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0.11396750000000008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4.7587099999999953</v>
      </c>
      <c r="AP99">
        <f t="shared" si="0"/>
        <v>0.89881000000000033</v>
      </c>
      <c r="AQ99">
        <f t="shared" ref="AQ99:AX99" si="1">SUM(AQ3:AQ98)/4000</f>
        <v>0</v>
      </c>
      <c r="AR99">
        <f t="shared" si="1"/>
        <v>0</v>
      </c>
      <c r="AS99">
        <f t="shared" si="1"/>
        <v>0.29184000000000004</v>
      </c>
      <c r="AT99">
        <f t="shared" si="1"/>
        <v>0.44471999999999945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5">
        <v>0</v>
      </c>
      <c r="C3" s="195">
        <v>10.67</v>
      </c>
      <c r="D3" s="195">
        <v>0</v>
      </c>
      <c r="E3" s="195">
        <v>0</v>
      </c>
      <c r="F3" s="195">
        <v>9.93</v>
      </c>
      <c r="G3" s="195">
        <v>0</v>
      </c>
      <c r="H3" s="195">
        <v>0</v>
      </c>
      <c r="I3" s="195">
        <v>10.86</v>
      </c>
      <c r="J3" s="195">
        <v>0</v>
      </c>
      <c r="K3" s="195">
        <v>2.73</v>
      </c>
      <c r="L3" s="195">
        <v>31.39</v>
      </c>
      <c r="M3" s="195">
        <v>0</v>
      </c>
      <c r="N3" s="195">
        <v>0.48</v>
      </c>
      <c r="O3" s="195">
        <v>1.67</v>
      </c>
      <c r="P3" s="195">
        <v>1.46</v>
      </c>
      <c r="Q3" s="195">
        <v>2.54</v>
      </c>
      <c r="R3" s="195">
        <v>7.6</v>
      </c>
      <c r="S3" s="195">
        <v>3.8</v>
      </c>
      <c r="T3" s="195">
        <v>0</v>
      </c>
      <c r="U3" s="195">
        <v>10.99</v>
      </c>
      <c r="V3" s="195">
        <v>0.18</v>
      </c>
      <c r="W3" s="195">
        <v>0.38</v>
      </c>
      <c r="X3" s="195">
        <v>0.83</v>
      </c>
      <c r="Y3" s="195">
        <v>0</v>
      </c>
      <c r="Z3" s="195">
        <v>2.13</v>
      </c>
      <c r="AA3" s="195">
        <v>0.51</v>
      </c>
      <c r="AB3" s="195">
        <v>0</v>
      </c>
      <c r="AC3" s="195">
        <v>0.97</v>
      </c>
      <c r="AD3" s="195">
        <v>6.82</v>
      </c>
      <c r="AE3" s="195">
        <v>0</v>
      </c>
      <c r="AF3" s="195">
        <v>0</v>
      </c>
      <c r="AG3" s="195">
        <v>42.59</v>
      </c>
      <c r="AH3" s="195">
        <v>0</v>
      </c>
      <c r="AI3" s="195">
        <v>10.45</v>
      </c>
      <c r="AJ3" s="195">
        <v>0</v>
      </c>
      <c r="AK3" s="195">
        <v>11.87</v>
      </c>
      <c r="AL3" s="195">
        <v>0</v>
      </c>
      <c r="AM3" s="195">
        <v>0</v>
      </c>
      <c r="AN3" s="195">
        <v>0</v>
      </c>
      <c r="AO3" s="195">
        <v>150.75</v>
      </c>
      <c r="AP3" s="195">
        <v>0</v>
      </c>
      <c r="AQ3" s="195">
        <v>0</v>
      </c>
      <c r="AR3" s="195">
        <v>0</v>
      </c>
      <c r="AS3" s="195">
        <v>7.03</v>
      </c>
      <c r="AT3" s="195">
        <v>10.86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10.67</v>
      </c>
      <c r="D4" s="195">
        <v>0</v>
      </c>
      <c r="E4" s="195">
        <v>0</v>
      </c>
      <c r="F4" s="195">
        <v>9.93</v>
      </c>
      <c r="G4" s="195">
        <v>0</v>
      </c>
      <c r="H4" s="195">
        <v>0</v>
      </c>
      <c r="I4" s="195">
        <v>10.86</v>
      </c>
      <c r="J4" s="195">
        <v>0</v>
      </c>
      <c r="K4" s="195">
        <v>2.73</v>
      </c>
      <c r="L4" s="195">
        <v>31.39</v>
      </c>
      <c r="M4" s="195">
        <v>0</v>
      </c>
      <c r="N4" s="195">
        <v>0.48</v>
      </c>
      <c r="O4" s="195">
        <v>1.67</v>
      </c>
      <c r="P4" s="195">
        <v>1.46</v>
      </c>
      <c r="Q4" s="195">
        <v>2.54</v>
      </c>
      <c r="R4" s="195">
        <v>6.36</v>
      </c>
      <c r="S4" s="195">
        <v>3.8</v>
      </c>
      <c r="T4" s="195">
        <v>0</v>
      </c>
      <c r="U4" s="195">
        <v>10.99</v>
      </c>
      <c r="V4" s="195">
        <v>0.18</v>
      </c>
      <c r="W4" s="195">
        <v>0.38</v>
      </c>
      <c r="X4" s="195">
        <v>0.83</v>
      </c>
      <c r="Y4" s="195">
        <v>0</v>
      </c>
      <c r="Z4" s="195">
        <v>2.13</v>
      </c>
      <c r="AA4" s="195">
        <v>0.51</v>
      </c>
      <c r="AB4" s="195">
        <v>0</v>
      </c>
      <c r="AC4" s="195">
        <v>0.97</v>
      </c>
      <c r="AD4" s="195">
        <v>6.82</v>
      </c>
      <c r="AE4" s="195">
        <v>0</v>
      </c>
      <c r="AF4" s="195">
        <v>0</v>
      </c>
      <c r="AG4" s="195">
        <v>42.59</v>
      </c>
      <c r="AH4" s="195">
        <v>0</v>
      </c>
      <c r="AI4" s="195">
        <v>10.45</v>
      </c>
      <c r="AJ4" s="195">
        <v>0</v>
      </c>
      <c r="AK4" s="195">
        <v>11.87</v>
      </c>
      <c r="AL4" s="195">
        <v>0</v>
      </c>
      <c r="AM4" s="195">
        <v>0</v>
      </c>
      <c r="AN4" s="195">
        <v>0</v>
      </c>
      <c r="AO4" s="195">
        <v>150.75</v>
      </c>
      <c r="AP4" s="195">
        <v>0</v>
      </c>
      <c r="AQ4" s="195">
        <v>0</v>
      </c>
      <c r="AR4" s="195">
        <v>0</v>
      </c>
      <c r="AS4" s="195">
        <v>7.03</v>
      </c>
      <c r="AT4" s="195">
        <v>10.86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10.67</v>
      </c>
      <c r="D5" s="195">
        <v>0</v>
      </c>
      <c r="E5" s="195">
        <v>0</v>
      </c>
      <c r="F5" s="195">
        <v>9.93</v>
      </c>
      <c r="G5" s="195">
        <v>0</v>
      </c>
      <c r="H5" s="195">
        <v>0</v>
      </c>
      <c r="I5" s="195">
        <v>10.86</v>
      </c>
      <c r="J5" s="195">
        <v>0</v>
      </c>
      <c r="K5" s="195">
        <v>2.73</v>
      </c>
      <c r="L5" s="195">
        <v>31.39</v>
      </c>
      <c r="M5" s="195">
        <v>0</v>
      </c>
      <c r="N5" s="195">
        <v>0.48</v>
      </c>
      <c r="O5" s="195">
        <v>1.67</v>
      </c>
      <c r="P5" s="195">
        <v>1.46</v>
      </c>
      <c r="Q5" s="195">
        <v>2.54</v>
      </c>
      <c r="R5" s="195">
        <v>5.94</v>
      </c>
      <c r="S5" s="195">
        <v>3.8</v>
      </c>
      <c r="T5" s="195">
        <v>0</v>
      </c>
      <c r="U5" s="195">
        <v>10.99</v>
      </c>
      <c r="V5" s="195">
        <v>0.18</v>
      </c>
      <c r="W5" s="195">
        <v>0.38</v>
      </c>
      <c r="X5" s="195">
        <v>0.83</v>
      </c>
      <c r="Y5" s="195">
        <v>0</v>
      </c>
      <c r="Z5" s="195">
        <v>2.13</v>
      </c>
      <c r="AA5" s="195">
        <v>0.51</v>
      </c>
      <c r="AB5" s="195">
        <v>0</v>
      </c>
      <c r="AC5" s="195">
        <v>0.97</v>
      </c>
      <c r="AD5" s="195">
        <v>6.82</v>
      </c>
      <c r="AE5" s="195">
        <v>0</v>
      </c>
      <c r="AF5" s="195">
        <v>0</v>
      </c>
      <c r="AG5" s="195">
        <v>42.59</v>
      </c>
      <c r="AH5" s="195">
        <v>0</v>
      </c>
      <c r="AI5" s="195">
        <v>10.45</v>
      </c>
      <c r="AJ5" s="195">
        <v>0</v>
      </c>
      <c r="AK5" s="195">
        <v>9.01</v>
      </c>
      <c r="AL5" s="195">
        <v>0</v>
      </c>
      <c r="AM5" s="195">
        <v>0</v>
      </c>
      <c r="AN5" s="195">
        <v>0</v>
      </c>
      <c r="AO5" s="195">
        <v>150.75</v>
      </c>
      <c r="AP5" s="195">
        <v>0</v>
      </c>
      <c r="AQ5" s="195">
        <v>0</v>
      </c>
      <c r="AR5" s="195">
        <v>0</v>
      </c>
      <c r="AS5" s="195">
        <v>7.03</v>
      </c>
      <c r="AT5" s="195">
        <v>10.86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10.67</v>
      </c>
      <c r="D6" s="195">
        <v>0</v>
      </c>
      <c r="E6" s="195">
        <v>0</v>
      </c>
      <c r="F6" s="195">
        <v>9.93</v>
      </c>
      <c r="G6" s="195">
        <v>0</v>
      </c>
      <c r="H6" s="195">
        <v>0</v>
      </c>
      <c r="I6" s="195">
        <v>10.86</v>
      </c>
      <c r="J6" s="195">
        <v>0</v>
      </c>
      <c r="K6" s="195">
        <v>2.73</v>
      </c>
      <c r="L6" s="195">
        <v>31.39</v>
      </c>
      <c r="M6" s="195">
        <v>0</v>
      </c>
      <c r="N6" s="195">
        <v>0.48</v>
      </c>
      <c r="O6" s="195">
        <v>1.67</v>
      </c>
      <c r="P6" s="195">
        <v>1.46</v>
      </c>
      <c r="Q6" s="195">
        <v>2.54</v>
      </c>
      <c r="R6" s="195">
        <v>5.94</v>
      </c>
      <c r="S6" s="195">
        <v>3.8</v>
      </c>
      <c r="T6" s="195">
        <v>0</v>
      </c>
      <c r="U6" s="195">
        <v>10.99</v>
      </c>
      <c r="V6" s="195">
        <v>0.18</v>
      </c>
      <c r="W6" s="195">
        <v>0.38</v>
      </c>
      <c r="X6" s="195">
        <v>0.83</v>
      </c>
      <c r="Y6" s="195">
        <v>0</v>
      </c>
      <c r="Z6" s="195">
        <v>2.13</v>
      </c>
      <c r="AA6" s="195">
        <v>0.51</v>
      </c>
      <c r="AB6" s="195">
        <v>0</v>
      </c>
      <c r="AC6" s="195">
        <v>0.97</v>
      </c>
      <c r="AD6" s="195">
        <v>6.82</v>
      </c>
      <c r="AE6" s="195">
        <v>0</v>
      </c>
      <c r="AF6" s="195">
        <v>0</v>
      </c>
      <c r="AG6" s="195">
        <v>42.59</v>
      </c>
      <c r="AH6" s="195">
        <v>0</v>
      </c>
      <c r="AI6" s="195">
        <v>10.45</v>
      </c>
      <c r="AJ6" s="195">
        <v>0</v>
      </c>
      <c r="AK6" s="195">
        <v>9.01</v>
      </c>
      <c r="AL6" s="195">
        <v>0</v>
      </c>
      <c r="AM6" s="195">
        <v>0</v>
      </c>
      <c r="AN6" s="195">
        <v>0</v>
      </c>
      <c r="AO6" s="195">
        <v>150.75</v>
      </c>
      <c r="AP6" s="195">
        <v>0</v>
      </c>
      <c r="AQ6" s="195">
        <v>0</v>
      </c>
      <c r="AR6" s="195">
        <v>0</v>
      </c>
      <c r="AS6" s="195">
        <v>7.03</v>
      </c>
      <c r="AT6" s="195">
        <v>10.86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10.67</v>
      </c>
      <c r="D7" s="195">
        <v>0</v>
      </c>
      <c r="E7" s="195">
        <v>0</v>
      </c>
      <c r="F7" s="195">
        <v>10.07</v>
      </c>
      <c r="G7" s="195">
        <v>0</v>
      </c>
      <c r="H7" s="195">
        <v>0</v>
      </c>
      <c r="I7" s="195">
        <v>10.86</v>
      </c>
      <c r="J7" s="195">
        <v>0</v>
      </c>
      <c r="K7" s="195">
        <v>43.37</v>
      </c>
      <c r="L7" s="195">
        <v>31.39</v>
      </c>
      <c r="M7" s="195">
        <v>0</v>
      </c>
      <c r="N7" s="195">
        <v>0.48</v>
      </c>
      <c r="O7" s="195">
        <v>1.52</v>
      </c>
      <c r="P7" s="195">
        <v>1.46</v>
      </c>
      <c r="Q7" s="195">
        <v>2.54</v>
      </c>
      <c r="R7" s="195">
        <v>1.1100000000000001</v>
      </c>
      <c r="S7" s="195">
        <v>3.8</v>
      </c>
      <c r="T7" s="195">
        <v>0</v>
      </c>
      <c r="U7" s="195">
        <v>10.99</v>
      </c>
      <c r="V7" s="195">
        <v>0.18</v>
      </c>
      <c r="W7" s="195">
        <v>0.38</v>
      </c>
      <c r="X7" s="195">
        <v>0.83</v>
      </c>
      <c r="Y7" s="195">
        <v>0</v>
      </c>
      <c r="Z7" s="195">
        <v>2.13</v>
      </c>
      <c r="AA7" s="195">
        <v>0.51</v>
      </c>
      <c r="AB7" s="195">
        <v>0</v>
      </c>
      <c r="AC7" s="195">
        <v>0.97</v>
      </c>
      <c r="AD7" s="195">
        <v>6.82</v>
      </c>
      <c r="AE7" s="195">
        <v>0</v>
      </c>
      <c r="AF7" s="195">
        <v>0</v>
      </c>
      <c r="AG7" s="195">
        <v>42.59</v>
      </c>
      <c r="AH7" s="195">
        <v>0</v>
      </c>
      <c r="AI7" s="195">
        <v>10.45</v>
      </c>
      <c r="AJ7" s="195">
        <v>0</v>
      </c>
      <c r="AK7" s="195">
        <v>9.01</v>
      </c>
      <c r="AL7" s="195">
        <v>0</v>
      </c>
      <c r="AM7" s="195">
        <v>0</v>
      </c>
      <c r="AN7" s="195">
        <v>0</v>
      </c>
      <c r="AO7" s="195">
        <v>150.75</v>
      </c>
      <c r="AP7" s="195">
        <v>0</v>
      </c>
      <c r="AQ7" s="195">
        <v>0</v>
      </c>
      <c r="AR7" s="195">
        <v>0</v>
      </c>
      <c r="AS7" s="195">
        <v>7.03</v>
      </c>
      <c r="AT7" s="195">
        <v>10.86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10.67</v>
      </c>
      <c r="D8" s="195">
        <v>0</v>
      </c>
      <c r="E8" s="195">
        <v>0</v>
      </c>
      <c r="F8" s="195">
        <v>10.07</v>
      </c>
      <c r="G8" s="195">
        <v>0</v>
      </c>
      <c r="H8" s="195">
        <v>0</v>
      </c>
      <c r="I8" s="195">
        <v>10.86</v>
      </c>
      <c r="J8" s="195">
        <v>0</v>
      </c>
      <c r="K8" s="195">
        <v>43.41</v>
      </c>
      <c r="L8" s="195">
        <v>31.39</v>
      </c>
      <c r="M8" s="195">
        <v>0</v>
      </c>
      <c r="N8" s="195">
        <v>0.48</v>
      </c>
      <c r="O8" s="195">
        <v>1.52</v>
      </c>
      <c r="P8" s="195">
        <v>1.46</v>
      </c>
      <c r="Q8" s="195">
        <v>2.54</v>
      </c>
      <c r="R8" s="195">
        <v>1.1100000000000001</v>
      </c>
      <c r="S8" s="195">
        <v>3.8</v>
      </c>
      <c r="T8" s="195">
        <v>0</v>
      </c>
      <c r="U8" s="195">
        <v>10.99</v>
      </c>
      <c r="V8" s="195">
        <v>0.18</v>
      </c>
      <c r="W8" s="195">
        <v>0.38</v>
      </c>
      <c r="X8" s="195">
        <v>0.83</v>
      </c>
      <c r="Y8" s="195">
        <v>0</v>
      </c>
      <c r="Z8" s="195">
        <v>2.13</v>
      </c>
      <c r="AA8" s="195">
        <v>0.51</v>
      </c>
      <c r="AB8" s="195">
        <v>0</v>
      </c>
      <c r="AC8" s="195">
        <v>0.97</v>
      </c>
      <c r="AD8" s="195">
        <v>6.82</v>
      </c>
      <c r="AE8" s="195">
        <v>0</v>
      </c>
      <c r="AF8" s="195">
        <v>0</v>
      </c>
      <c r="AG8" s="195">
        <v>42.59</v>
      </c>
      <c r="AH8" s="195">
        <v>0</v>
      </c>
      <c r="AI8" s="195">
        <v>10.45</v>
      </c>
      <c r="AJ8" s="195">
        <v>0</v>
      </c>
      <c r="AK8" s="195">
        <v>9.01</v>
      </c>
      <c r="AL8" s="195">
        <v>0</v>
      </c>
      <c r="AM8" s="195">
        <v>0</v>
      </c>
      <c r="AN8" s="195">
        <v>0</v>
      </c>
      <c r="AO8" s="195">
        <v>150.75</v>
      </c>
      <c r="AP8" s="195">
        <v>0</v>
      </c>
      <c r="AQ8" s="195">
        <v>0</v>
      </c>
      <c r="AR8" s="195">
        <v>0</v>
      </c>
      <c r="AS8" s="195">
        <v>7.03</v>
      </c>
      <c r="AT8" s="195">
        <v>10.86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10.67</v>
      </c>
      <c r="D9" s="195">
        <v>0</v>
      </c>
      <c r="E9" s="195">
        <v>0</v>
      </c>
      <c r="F9" s="195">
        <v>10.07</v>
      </c>
      <c r="G9" s="195">
        <v>0</v>
      </c>
      <c r="H9" s="195">
        <v>0</v>
      </c>
      <c r="I9" s="195">
        <v>10.86</v>
      </c>
      <c r="J9" s="195">
        <v>0</v>
      </c>
      <c r="K9" s="195">
        <v>43.41</v>
      </c>
      <c r="L9" s="195">
        <v>31.39</v>
      </c>
      <c r="M9" s="195">
        <v>0</v>
      </c>
      <c r="N9" s="195">
        <v>0.48</v>
      </c>
      <c r="O9" s="195">
        <v>1.52</v>
      </c>
      <c r="P9" s="195">
        <v>1.46</v>
      </c>
      <c r="Q9" s="195">
        <v>2.54</v>
      </c>
      <c r="R9" s="195">
        <v>1.1100000000000001</v>
      </c>
      <c r="S9" s="195">
        <v>3.8</v>
      </c>
      <c r="T9" s="195">
        <v>0</v>
      </c>
      <c r="U9" s="195">
        <v>10.99</v>
      </c>
      <c r="V9" s="195">
        <v>0.18</v>
      </c>
      <c r="W9" s="195">
        <v>0.38</v>
      </c>
      <c r="X9" s="195">
        <v>0.83</v>
      </c>
      <c r="Y9" s="195">
        <v>0</v>
      </c>
      <c r="Z9" s="195">
        <v>2.13</v>
      </c>
      <c r="AA9" s="195">
        <v>0.51</v>
      </c>
      <c r="AB9" s="195">
        <v>0</v>
      </c>
      <c r="AC9" s="195">
        <v>0.97</v>
      </c>
      <c r="AD9" s="195">
        <v>6.82</v>
      </c>
      <c r="AE9" s="195">
        <v>0</v>
      </c>
      <c r="AF9" s="195">
        <v>0</v>
      </c>
      <c r="AG9" s="195">
        <v>42.59</v>
      </c>
      <c r="AH9" s="195">
        <v>0</v>
      </c>
      <c r="AI9" s="195">
        <v>10.45</v>
      </c>
      <c r="AJ9" s="195">
        <v>0</v>
      </c>
      <c r="AK9" s="195">
        <v>9.01</v>
      </c>
      <c r="AL9" s="195">
        <v>0</v>
      </c>
      <c r="AM9" s="195">
        <v>0</v>
      </c>
      <c r="AN9" s="195">
        <v>0</v>
      </c>
      <c r="AO9" s="195">
        <v>150.75</v>
      </c>
      <c r="AP9" s="195">
        <v>0</v>
      </c>
      <c r="AQ9" s="195">
        <v>0</v>
      </c>
      <c r="AR9" s="195">
        <v>0</v>
      </c>
      <c r="AS9" s="195">
        <v>7.03</v>
      </c>
      <c r="AT9" s="195">
        <v>10.86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10.67</v>
      </c>
      <c r="D10" s="195">
        <v>0</v>
      </c>
      <c r="E10" s="195">
        <v>0</v>
      </c>
      <c r="F10" s="195">
        <v>10.07</v>
      </c>
      <c r="G10" s="195">
        <v>0</v>
      </c>
      <c r="H10" s="195">
        <v>0</v>
      </c>
      <c r="I10" s="195">
        <v>10.86</v>
      </c>
      <c r="J10" s="195">
        <v>0</v>
      </c>
      <c r="K10" s="195">
        <v>43.41</v>
      </c>
      <c r="L10" s="195">
        <v>31.39</v>
      </c>
      <c r="M10" s="195">
        <v>0</v>
      </c>
      <c r="N10" s="195">
        <v>0.48</v>
      </c>
      <c r="O10" s="195">
        <v>1.52</v>
      </c>
      <c r="P10" s="195">
        <v>1.46</v>
      </c>
      <c r="Q10" s="195">
        <v>2.54</v>
      </c>
      <c r="R10" s="195">
        <v>1.1100000000000001</v>
      </c>
      <c r="S10" s="195">
        <v>3.8</v>
      </c>
      <c r="T10" s="195">
        <v>0</v>
      </c>
      <c r="U10" s="195">
        <v>10.99</v>
      </c>
      <c r="V10" s="195">
        <v>0.18</v>
      </c>
      <c r="W10" s="195">
        <v>0.38</v>
      </c>
      <c r="X10" s="195">
        <v>0.83</v>
      </c>
      <c r="Y10" s="195">
        <v>0</v>
      </c>
      <c r="Z10" s="195">
        <v>2.13</v>
      </c>
      <c r="AA10" s="195">
        <v>0.51</v>
      </c>
      <c r="AB10" s="195">
        <v>0</v>
      </c>
      <c r="AC10" s="195">
        <v>0.97</v>
      </c>
      <c r="AD10" s="195">
        <v>6.82</v>
      </c>
      <c r="AE10" s="195">
        <v>0</v>
      </c>
      <c r="AF10" s="195">
        <v>0</v>
      </c>
      <c r="AG10" s="195">
        <v>42.59</v>
      </c>
      <c r="AH10" s="195">
        <v>0</v>
      </c>
      <c r="AI10" s="195">
        <v>10.45</v>
      </c>
      <c r="AJ10" s="195">
        <v>0</v>
      </c>
      <c r="AK10" s="195">
        <v>9.01</v>
      </c>
      <c r="AL10" s="195">
        <v>0</v>
      </c>
      <c r="AM10" s="195">
        <v>0</v>
      </c>
      <c r="AN10" s="195">
        <v>0</v>
      </c>
      <c r="AO10" s="195">
        <v>150.75</v>
      </c>
      <c r="AP10" s="195">
        <v>0</v>
      </c>
      <c r="AQ10" s="195">
        <v>0</v>
      </c>
      <c r="AR10" s="195">
        <v>0</v>
      </c>
      <c r="AS10" s="195">
        <v>7.03</v>
      </c>
      <c r="AT10" s="195">
        <v>10.86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10.67</v>
      </c>
      <c r="D11" s="195">
        <v>0</v>
      </c>
      <c r="E11" s="195">
        <v>0</v>
      </c>
      <c r="F11" s="195">
        <v>10.07</v>
      </c>
      <c r="G11" s="195">
        <v>0</v>
      </c>
      <c r="H11" s="195">
        <v>0</v>
      </c>
      <c r="I11" s="195">
        <v>10.86</v>
      </c>
      <c r="J11" s="195">
        <v>0</v>
      </c>
      <c r="K11" s="195">
        <v>43.41</v>
      </c>
      <c r="L11" s="195">
        <v>31.39</v>
      </c>
      <c r="M11" s="195">
        <v>0</v>
      </c>
      <c r="N11" s="195">
        <v>0.48</v>
      </c>
      <c r="O11" s="195">
        <v>1.52</v>
      </c>
      <c r="P11" s="195">
        <v>1.46</v>
      </c>
      <c r="Q11" s="195">
        <v>2.54</v>
      </c>
      <c r="R11" s="195">
        <v>3.69</v>
      </c>
      <c r="S11" s="195">
        <v>3.8</v>
      </c>
      <c r="T11" s="195">
        <v>0</v>
      </c>
      <c r="U11" s="195">
        <v>10.99</v>
      </c>
      <c r="V11" s="195">
        <v>0.18</v>
      </c>
      <c r="W11" s="195">
        <v>0.38</v>
      </c>
      <c r="X11" s="195">
        <v>0.83</v>
      </c>
      <c r="Y11" s="195">
        <v>0</v>
      </c>
      <c r="Z11" s="195">
        <v>2.13</v>
      </c>
      <c r="AA11" s="195">
        <v>0.65</v>
      </c>
      <c r="AB11" s="195">
        <v>0</v>
      </c>
      <c r="AC11" s="195">
        <v>0.97</v>
      </c>
      <c r="AD11" s="195">
        <v>6.82</v>
      </c>
      <c r="AE11" s="195">
        <v>0</v>
      </c>
      <c r="AF11" s="195">
        <v>0</v>
      </c>
      <c r="AG11" s="195">
        <v>42.59</v>
      </c>
      <c r="AH11" s="195">
        <v>0</v>
      </c>
      <c r="AI11" s="195">
        <v>10.45</v>
      </c>
      <c r="AJ11" s="195">
        <v>0</v>
      </c>
      <c r="AK11" s="195">
        <v>9.01</v>
      </c>
      <c r="AL11" s="195">
        <v>0</v>
      </c>
      <c r="AM11" s="195">
        <v>0</v>
      </c>
      <c r="AN11" s="195">
        <v>0</v>
      </c>
      <c r="AO11" s="195">
        <v>150.75</v>
      </c>
      <c r="AP11" s="195">
        <v>0</v>
      </c>
      <c r="AQ11" s="195">
        <v>0</v>
      </c>
      <c r="AR11" s="195">
        <v>0</v>
      </c>
      <c r="AS11" s="195">
        <v>7.03</v>
      </c>
      <c r="AT11" s="195">
        <v>10.86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10.67</v>
      </c>
      <c r="D12" s="195">
        <v>0</v>
      </c>
      <c r="E12" s="195">
        <v>0</v>
      </c>
      <c r="F12" s="195">
        <v>10.07</v>
      </c>
      <c r="G12" s="195">
        <v>0</v>
      </c>
      <c r="H12" s="195">
        <v>0</v>
      </c>
      <c r="I12" s="195">
        <v>10.86</v>
      </c>
      <c r="J12" s="195">
        <v>0</v>
      </c>
      <c r="K12" s="195">
        <v>43.41</v>
      </c>
      <c r="L12" s="195">
        <v>31.39</v>
      </c>
      <c r="M12" s="195">
        <v>0</v>
      </c>
      <c r="N12" s="195">
        <v>0.48</v>
      </c>
      <c r="O12" s="195">
        <v>1.52</v>
      </c>
      <c r="P12" s="195">
        <v>1.46</v>
      </c>
      <c r="Q12" s="195">
        <v>2.54</v>
      </c>
      <c r="R12" s="195">
        <v>3.69</v>
      </c>
      <c r="S12" s="195">
        <v>3.8</v>
      </c>
      <c r="T12" s="195">
        <v>0</v>
      </c>
      <c r="U12" s="195">
        <v>10.99</v>
      </c>
      <c r="V12" s="195">
        <v>0.18</v>
      </c>
      <c r="W12" s="195">
        <v>0.38</v>
      </c>
      <c r="X12" s="195">
        <v>0.83</v>
      </c>
      <c r="Y12" s="195">
        <v>0</v>
      </c>
      <c r="Z12" s="195">
        <v>2.13</v>
      </c>
      <c r="AA12" s="195">
        <v>0.65</v>
      </c>
      <c r="AB12" s="195">
        <v>0</v>
      </c>
      <c r="AC12" s="195">
        <v>0.97</v>
      </c>
      <c r="AD12" s="195">
        <v>6.82</v>
      </c>
      <c r="AE12" s="195">
        <v>0</v>
      </c>
      <c r="AF12" s="195">
        <v>0</v>
      </c>
      <c r="AG12" s="195">
        <v>42.59</v>
      </c>
      <c r="AH12" s="195">
        <v>0</v>
      </c>
      <c r="AI12" s="195">
        <v>10.45</v>
      </c>
      <c r="AJ12" s="195">
        <v>0</v>
      </c>
      <c r="AK12" s="195">
        <v>9.01</v>
      </c>
      <c r="AL12" s="195">
        <v>0</v>
      </c>
      <c r="AM12" s="195">
        <v>0</v>
      </c>
      <c r="AN12" s="195">
        <v>0</v>
      </c>
      <c r="AO12" s="195">
        <v>150.75</v>
      </c>
      <c r="AP12" s="195">
        <v>0</v>
      </c>
      <c r="AQ12" s="195">
        <v>0</v>
      </c>
      <c r="AR12" s="195">
        <v>0</v>
      </c>
      <c r="AS12" s="195">
        <v>7.03</v>
      </c>
      <c r="AT12" s="195">
        <v>10.86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10.67</v>
      </c>
      <c r="D13" s="195">
        <v>0</v>
      </c>
      <c r="E13" s="195">
        <v>0</v>
      </c>
      <c r="F13" s="195">
        <v>10.07</v>
      </c>
      <c r="G13" s="195">
        <v>0</v>
      </c>
      <c r="H13" s="195">
        <v>0</v>
      </c>
      <c r="I13" s="195">
        <v>10.86</v>
      </c>
      <c r="J13" s="195">
        <v>0</v>
      </c>
      <c r="K13" s="195">
        <v>43.41</v>
      </c>
      <c r="L13" s="195">
        <v>31.39</v>
      </c>
      <c r="M13" s="195">
        <v>0</v>
      </c>
      <c r="N13" s="195">
        <v>0.48</v>
      </c>
      <c r="O13" s="195">
        <v>1.52</v>
      </c>
      <c r="P13" s="195">
        <v>1.46</v>
      </c>
      <c r="Q13" s="195">
        <v>2.54</v>
      </c>
      <c r="R13" s="195">
        <v>3.69</v>
      </c>
      <c r="S13" s="195">
        <v>3.8</v>
      </c>
      <c r="T13" s="195">
        <v>0</v>
      </c>
      <c r="U13" s="195">
        <v>10.99</v>
      </c>
      <c r="V13" s="195">
        <v>0.18</v>
      </c>
      <c r="W13" s="195">
        <v>0.38</v>
      </c>
      <c r="X13" s="195">
        <v>0.83</v>
      </c>
      <c r="Y13" s="195">
        <v>0</v>
      </c>
      <c r="Z13" s="195">
        <v>2.13</v>
      </c>
      <c r="AA13" s="195">
        <v>0.65</v>
      </c>
      <c r="AB13" s="195">
        <v>0</v>
      </c>
      <c r="AC13" s="195">
        <v>0.97</v>
      </c>
      <c r="AD13" s="195">
        <v>6.82</v>
      </c>
      <c r="AE13" s="195">
        <v>0</v>
      </c>
      <c r="AF13" s="195">
        <v>0</v>
      </c>
      <c r="AG13" s="195">
        <v>42.59</v>
      </c>
      <c r="AH13" s="195">
        <v>0</v>
      </c>
      <c r="AI13" s="195">
        <v>10.45</v>
      </c>
      <c r="AJ13" s="195">
        <v>0</v>
      </c>
      <c r="AK13" s="195">
        <v>9.01</v>
      </c>
      <c r="AL13" s="195">
        <v>0</v>
      </c>
      <c r="AM13" s="195">
        <v>0</v>
      </c>
      <c r="AN13" s="195">
        <v>0</v>
      </c>
      <c r="AO13" s="195">
        <v>150.75</v>
      </c>
      <c r="AP13" s="195">
        <v>0</v>
      </c>
      <c r="AQ13" s="195">
        <v>0</v>
      </c>
      <c r="AR13" s="195">
        <v>0</v>
      </c>
      <c r="AS13" s="195">
        <v>7.03</v>
      </c>
      <c r="AT13" s="195">
        <v>10.86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10.67</v>
      </c>
      <c r="D14" s="195">
        <v>0</v>
      </c>
      <c r="E14" s="195">
        <v>0</v>
      </c>
      <c r="F14" s="195">
        <v>10.07</v>
      </c>
      <c r="G14" s="195">
        <v>0</v>
      </c>
      <c r="H14" s="195">
        <v>0</v>
      </c>
      <c r="I14" s="195">
        <v>10.86</v>
      </c>
      <c r="J14" s="195">
        <v>0</v>
      </c>
      <c r="K14" s="195">
        <v>43.41</v>
      </c>
      <c r="L14" s="195">
        <v>31.39</v>
      </c>
      <c r="M14" s="195">
        <v>0</v>
      </c>
      <c r="N14" s="195">
        <v>0.48</v>
      </c>
      <c r="O14" s="195">
        <v>1.52</v>
      </c>
      <c r="P14" s="195">
        <v>1.46</v>
      </c>
      <c r="Q14" s="195">
        <v>2.54</v>
      </c>
      <c r="R14" s="195">
        <v>3.69</v>
      </c>
      <c r="S14" s="195">
        <v>3.8</v>
      </c>
      <c r="T14" s="195">
        <v>0</v>
      </c>
      <c r="U14" s="195">
        <v>10.99</v>
      </c>
      <c r="V14" s="195">
        <v>0.18</v>
      </c>
      <c r="W14" s="195">
        <v>0.38</v>
      </c>
      <c r="X14" s="195">
        <v>0.83</v>
      </c>
      <c r="Y14" s="195">
        <v>0</v>
      </c>
      <c r="Z14" s="195">
        <v>2.13</v>
      </c>
      <c r="AA14" s="195">
        <v>0.65</v>
      </c>
      <c r="AB14" s="195">
        <v>0</v>
      </c>
      <c r="AC14" s="195">
        <v>0.97</v>
      </c>
      <c r="AD14" s="195">
        <v>6.82</v>
      </c>
      <c r="AE14" s="195">
        <v>0</v>
      </c>
      <c r="AF14" s="195">
        <v>0</v>
      </c>
      <c r="AG14" s="195">
        <v>42.59</v>
      </c>
      <c r="AH14" s="195">
        <v>0</v>
      </c>
      <c r="AI14" s="195">
        <v>10.45</v>
      </c>
      <c r="AJ14" s="195">
        <v>0</v>
      </c>
      <c r="AK14" s="195">
        <v>9.01</v>
      </c>
      <c r="AL14" s="195">
        <v>0</v>
      </c>
      <c r="AM14" s="195">
        <v>0</v>
      </c>
      <c r="AN14" s="195">
        <v>0</v>
      </c>
      <c r="AO14" s="195">
        <v>150.75</v>
      </c>
      <c r="AP14" s="195">
        <v>0</v>
      </c>
      <c r="AQ14" s="195">
        <v>0</v>
      </c>
      <c r="AR14" s="195">
        <v>0</v>
      </c>
      <c r="AS14" s="195">
        <v>7.03</v>
      </c>
      <c r="AT14" s="195">
        <v>10.86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10.67</v>
      </c>
      <c r="D15" s="195">
        <v>0</v>
      </c>
      <c r="E15" s="195">
        <v>0</v>
      </c>
      <c r="F15" s="195">
        <v>10.07</v>
      </c>
      <c r="G15" s="195">
        <v>0</v>
      </c>
      <c r="H15" s="195">
        <v>0</v>
      </c>
      <c r="I15" s="195">
        <v>10.86</v>
      </c>
      <c r="J15" s="195">
        <v>0</v>
      </c>
      <c r="K15" s="195">
        <v>43.41</v>
      </c>
      <c r="L15" s="195">
        <v>31.39</v>
      </c>
      <c r="M15" s="195">
        <v>0</v>
      </c>
      <c r="N15" s="195">
        <v>0.48</v>
      </c>
      <c r="O15" s="195">
        <v>1.52</v>
      </c>
      <c r="P15" s="195">
        <v>1.46</v>
      </c>
      <c r="Q15" s="195">
        <v>2.54</v>
      </c>
      <c r="R15" s="195">
        <v>3.69</v>
      </c>
      <c r="S15" s="195">
        <v>3.8</v>
      </c>
      <c r="T15" s="195">
        <v>0</v>
      </c>
      <c r="U15" s="195">
        <v>10.99</v>
      </c>
      <c r="V15" s="195">
        <v>0.18</v>
      </c>
      <c r="W15" s="195">
        <v>0.38</v>
      </c>
      <c r="X15" s="195">
        <v>0.83</v>
      </c>
      <c r="Y15" s="195">
        <v>0</v>
      </c>
      <c r="Z15" s="195">
        <v>2.13</v>
      </c>
      <c r="AA15" s="195">
        <v>0.65</v>
      </c>
      <c r="AB15" s="195">
        <v>0</v>
      </c>
      <c r="AC15" s="195">
        <v>0.97</v>
      </c>
      <c r="AD15" s="195">
        <v>6.82</v>
      </c>
      <c r="AE15" s="195">
        <v>0</v>
      </c>
      <c r="AF15" s="195">
        <v>0</v>
      </c>
      <c r="AG15" s="195">
        <v>42.59</v>
      </c>
      <c r="AH15" s="195">
        <v>0</v>
      </c>
      <c r="AI15" s="195">
        <v>10.45</v>
      </c>
      <c r="AJ15" s="195">
        <v>0</v>
      </c>
      <c r="AK15" s="195">
        <v>9.01</v>
      </c>
      <c r="AL15" s="195">
        <v>0</v>
      </c>
      <c r="AM15" s="195">
        <v>0</v>
      </c>
      <c r="AN15" s="195">
        <v>0</v>
      </c>
      <c r="AO15" s="195">
        <v>150.75</v>
      </c>
      <c r="AP15" s="195">
        <v>0</v>
      </c>
      <c r="AQ15" s="195">
        <v>0</v>
      </c>
      <c r="AR15" s="195">
        <v>0</v>
      </c>
      <c r="AS15" s="195">
        <v>7.03</v>
      </c>
      <c r="AT15" s="195">
        <v>10.86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10.67</v>
      </c>
      <c r="D16" s="195">
        <v>0</v>
      </c>
      <c r="E16" s="195">
        <v>0</v>
      </c>
      <c r="F16" s="195">
        <v>10.07</v>
      </c>
      <c r="G16" s="195">
        <v>0</v>
      </c>
      <c r="H16" s="195">
        <v>0</v>
      </c>
      <c r="I16" s="195">
        <v>10.86</v>
      </c>
      <c r="J16" s="195">
        <v>0</v>
      </c>
      <c r="K16" s="195">
        <v>43.41</v>
      </c>
      <c r="L16" s="195">
        <v>31.39</v>
      </c>
      <c r="M16" s="195">
        <v>0</v>
      </c>
      <c r="N16" s="195">
        <v>0.48</v>
      </c>
      <c r="O16" s="195">
        <v>1.52</v>
      </c>
      <c r="P16" s="195">
        <v>1.46</v>
      </c>
      <c r="Q16" s="195">
        <v>2.54</v>
      </c>
      <c r="R16" s="195">
        <v>3.69</v>
      </c>
      <c r="S16" s="195">
        <v>3.8</v>
      </c>
      <c r="T16" s="195">
        <v>0</v>
      </c>
      <c r="U16" s="195">
        <v>10.99</v>
      </c>
      <c r="V16" s="195">
        <v>0.18</v>
      </c>
      <c r="W16" s="195">
        <v>0.38</v>
      </c>
      <c r="X16" s="195">
        <v>0.83</v>
      </c>
      <c r="Y16" s="195">
        <v>0</v>
      </c>
      <c r="Z16" s="195">
        <v>2.13</v>
      </c>
      <c r="AA16" s="195">
        <v>0.65</v>
      </c>
      <c r="AB16" s="195">
        <v>0</v>
      </c>
      <c r="AC16" s="195">
        <v>0.97</v>
      </c>
      <c r="AD16" s="195">
        <v>6.82</v>
      </c>
      <c r="AE16" s="195">
        <v>0</v>
      </c>
      <c r="AF16" s="195">
        <v>0</v>
      </c>
      <c r="AG16" s="195">
        <v>42.59</v>
      </c>
      <c r="AH16" s="195">
        <v>0</v>
      </c>
      <c r="AI16" s="195">
        <v>10.45</v>
      </c>
      <c r="AJ16" s="195">
        <v>0</v>
      </c>
      <c r="AK16" s="195">
        <v>9.01</v>
      </c>
      <c r="AL16" s="195">
        <v>0</v>
      </c>
      <c r="AM16" s="195">
        <v>0</v>
      </c>
      <c r="AN16" s="195">
        <v>0</v>
      </c>
      <c r="AO16" s="195">
        <v>150.75</v>
      </c>
      <c r="AP16" s="195">
        <v>0</v>
      </c>
      <c r="AQ16" s="195">
        <v>0</v>
      </c>
      <c r="AR16" s="195">
        <v>0</v>
      </c>
      <c r="AS16" s="195">
        <v>7.03</v>
      </c>
      <c r="AT16" s="195">
        <v>10.86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10.67</v>
      </c>
      <c r="D17" s="195">
        <v>0</v>
      </c>
      <c r="E17" s="195">
        <v>0</v>
      </c>
      <c r="F17" s="195">
        <v>10.07</v>
      </c>
      <c r="G17" s="195">
        <v>0</v>
      </c>
      <c r="H17" s="195">
        <v>0</v>
      </c>
      <c r="I17" s="195">
        <v>10.86</v>
      </c>
      <c r="J17" s="195">
        <v>0</v>
      </c>
      <c r="K17" s="195">
        <v>43.41</v>
      </c>
      <c r="L17" s="195">
        <v>31.39</v>
      </c>
      <c r="M17" s="195">
        <v>0</v>
      </c>
      <c r="N17" s="195">
        <v>0.48</v>
      </c>
      <c r="O17" s="195">
        <v>1.52</v>
      </c>
      <c r="P17" s="195">
        <v>1.46</v>
      </c>
      <c r="Q17" s="195">
        <v>2.54</v>
      </c>
      <c r="R17" s="195">
        <v>3.69</v>
      </c>
      <c r="S17" s="195">
        <v>3.8</v>
      </c>
      <c r="T17" s="195">
        <v>0</v>
      </c>
      <c r="U17" s="195">
        <v>10.99</v>
      </c>
      <c r="V17" s="195">
        <v>0.18</v>
      </c>
      <c r="W17" s="195">
        <v>0.38</v>
      </c>
      <c r="X17" s="195">
        <v>0.83</v>
      </c>
      <c r="Y17" s="195">
        <v>0</v>
      </c>
      <c r="Z17" s="195">
        <v>2.13</v>
      </c>
      <c r="AA17" s="195">
        <v>0.65</v>
      </c>
      <c r="AB17" s="195">
        <v>0</v>
      </c>
      <c r="AC17" s="195">
        <v>0.97</v>
      </c>
      <c r="AD17" s="195">
        <v>6.82</v>
      </c>
      <c r="AE17" s="195">
        <v>0</v>
      </c>
      <c r="AF17" s="195">
        <v>0</v>
      </c>
      <c r="AG17" s="195">
        <v>42.59</v>
      </c>
      <c r="AH17" s="195">
        <v>0</v>
      </c>
      <c r="AI17" s="195">
        <v>10.45</v>
      </c>
      <c r="AJ17" s="195">
        <v>0</v>
      </c>
      <c r="AK17" s="195">
        <v>9.01</v>
      </c>
      <c r="AL17" s="195">
        <v>0</v>
      </c>
      <c r="AM17" s="195">
        <v>0</v>
      </c>
      <c r="AN17" s="195">
        <v>0</v>
      </c>
      <c r="AO17" s="195">
        <v>150.75</v>
      </c>
      <c r="AP17" s="195">
        <v>0</v>
      </c>
      <c r="AQ17" s="195">
        <v>0</v>
      </c>
      <c r="AR17" s="195">
        <v>0</v>
      </c>
      <c r="AS17" s="195">
        <v>7.03</v>
      </c>
      <c r="AT17" s="195">
        <v>10.86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10.67</v>
      </c>
      <c r="D18" s="195">
        <v>0</v>
      </c>
      <c r="E18" s="195">
        <v>0</v>
      </c>
      <c r="F18" s="195">
        <v>10.07</v>
      </c>
      <c r="G18" s="195">
        <v>0</v>
      </c>
      <c r="H18" s="195">
        <v>0</v>
      </c>
      <c r="I18" s="195">
        <v>10.86</v>
      </c>
      <c r="J18" s="195">
        <v>0</v>
      </c>
      <c r="K18" s="195">
        <v>43.41</v>
      </c>
      <c r="L18" s="195">
        <v>31.39</v>
      </c>
      <c r="M18" s="195">
        <v>0</v>
      </c>
      <c r="N18" s="195">
        <v>0.48</v>
      </c>
      <c r="O18" s="195">
        <v>1.52</v>
      </c>
      <c r="P18" s="195">
        <v>1.46</v>
      </c>
      <c r="Q18" s="195">
        <v>2.54</v>
      </c>
      <c r="R18" s="195">
        <v>3.69</v>
      </c>
      <c r="S18" s="195">
        <v>3.8</v>
      </c>
      <c r="T18" s="195">
        <v>0</v>
      </c>
      <c r="U18" s="195">
        <v>10.99</v>
      </c>
      <c r="V18" s="195">
        <v>0.18</v>
      </c>
      <c r="W18" s="195">
        <v>0.38</v>
      </c>
      <c r="X18" s="195">
        <v>0.83</v>
      </c>
      <c r="Y18" s="195">
        <v>0</v>
      </c>
      <c r="Z18" s="195">
        <v>2.13</v>
      </c>
      <c r="AA18" s="195">
        <v>0.65</v>
      </c>
      <c r="AB18" s="195">
        <v>0</v>
      </c>
      <c r="AC18" s="195">
        <v>0.97</v>
      </c>
      <c r="AD18" s="195">
        <v>6.82</v>
      </c>
      <c r="AE18" s="195">
        <v>0</v>
      </c>
      <c r="AF18" s="195">
        <v>0</v>
      </c>
      <c r="AG18" s="195">
        <v>42.59</v>
      </c>
      <c r="AH18" s="195">
        <v>0</v>
      </c>
      <c r="AI18" s="195">
        <v>10.45</v>
      </c>
      <c r="AJ18" s="195">
        <v>0</v>
      </c>
      <c r="AK18" s="195">
        <v>9.01</v>
      </c>
      <c r="AL18" s="195">
        <v>0</v>
      </c>
      <c r="AM18" s="195">
        <v>0</v>
      </c>
      <c r="AN18" s="195">
        <v>0</v>
      </c>
      <c r="AO18" s="195">
        <v>150.75</v>
      </c>
      <c r="AP18" s="195">
        <v>0</v>
      </c>
      <c r="AQ18" s="195">
        <v>0</v>
      </c>
      <c r="AR18" s="195">
        <v>0</v>
      </c>
      <c r="AS18" s="195">
        <v>7.03</v>
      </c>
      <c r="AT18" s="195">
        <v>10.86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10.67</v>
      </c>
      <c r="D19" s="195">
        <v>0</v>
      </c>
      <c r="E19" s="195">
        <v>0</v>
      </c>
      <c r="F19" s="195">
        <v>10.07</v>
      </c>
      <c r="G19" s="195">
        <v>0</v>
      </c>
      <c r="H19" s="195">
        <v>0</v>
      </c>
      <c r="I19" s="195">
        <v>10.86</v>
      </c>
      <c r="J19" s="195">
        <v>0</v>
      </c>
      <c r="K19" s="195">
        <v>43.41</v>
      </c>
      <c r="L19" s="195">
        <v>31.39</v>
      </c>
      <c r="M19" s="195">
        <v>0</v>
      </c>
      <c r="N19" s="195">
        <v>0.48</v>
      </c>
      <c r="O19" s="195">
        <v>1.52</v>
      </c>
      <c r="P19" s="195">
        <v>1.46</v>
      </c>
      <c r="Q19" s="195">
        <v>2.54</v>
      </c>
      <c r="R19" s="195">
        <v>3.69</v>
      </c>
      <c r="S19" s="195">
        <v>3.8</v>
      </c>
      <c r="T19" s="195">
        <v>0</v>
      </c>
      <c r="U19" s="195">
        <v>10.99</v>
      </c>
      <c r="V19" s="195">
        <v>0.18</v>
      </c>
      <c r="W19" s="195">
        <v>0.38</v>
      </c>
      <c r="X19" s="195">
        <v>0.83</v>
      </c>
      <c r="Y19" s="195">
        <v>0</v>
      </c>
      <c r="Z19" s="195">
        <v>2.13</v>
      </c>
      <c r="AA19" s="195">
        <v>0.65</v>
      </c>
      <c r="AB19" s="195">
        <v>0</v>
      </c>
      <c r="AC19" s="195">
        <v>0.97</v>
      </c>
      <c r="AD19" s="195">
        <v>6.82</v>
      </c>
      <c r="AE19" s="195">
        <v>0</v>
      </c>
      <c r="AF19" s="195">
        <v>0</v>
      </c>
      <c r="AG19" s="195">
        <v>42.59</v>
      </c>
      <c r="AH19" s="195">
        <v>0</v>
      </c>
      <c r="AI19" s="195">
        <v>10.45</v>
      </c>
      <c r="AJ19" s="195">
        <v>0</v>
      </c>
      <c r="AK19" s="195">
        <v>9.01</v>
      </c>
      <c r="AL19" s="195">
        <v>0</v>
      </c>
      <c r="AM19" s="195">
        <v>0</v>
      </c>
      <c r="AN19" s="195">
        <v>0</v>
      </c>
      <c r="AO19" s="195">
        <v>150.75</v>
      </c>
      <c r="AP19" s="195">
        <v>0</v>
      </c>
      <c r="AQ19" s="195">
        <v>0</v>
      </c>
      <c r="AR19" s="195">
        <v>0</v>
      </c>
      <c r="AS19" s="195">
        <v>7.03</v>
      </c>
      <c r="AT19" s="195">
        <v>10.86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10.67</v>
      </c>
      <c r="D20" s="195">
        <v>0</v>
      </c>
      <c r="E20" s="195">
        <v>0</v>
      </c>
      <c r="F20" s="195">
        <v>10.07</v>
      </c>
      <c r="G20" s="195">
        <v>0</v>
      </c>
      <c r="H20" s="195">
        <v>0</v>
      </c>
      <c r="I20" s="195">
        <v>10.86</v>
      </c>
      <c r="J20" s="195">
        <v>0</v>
      </c>
      <c r="K20" s="195">
        <v>43.41</v>
      </c>
      <c r="L20" s="195">
        <v>31.39</v>
      </c>
      <c r="M20" s="195">
        <v>0</v>
      </c>
      <c r="N20" s="195">
        <v>0.48</v>
      </c>
      <c r="O20" s="195">
        <v>1.52</v>
      </c>
      <c r="P20" s="195">
        <v>1.46</v>
      </c>
      <c r="Q20" s="195">
        <v>2.54</v>
      </c>
      <c r="R20" s="195">
        <v>3.69</v>
      </c>
      <c r="S20" s="195">
        <v>3.8</v>
      </c>
      <c r="T20" s="195">
        <v>0</v>
      </c>
      <c r="U20" s="195">
        <v>10.99</v>
      </c>
      <c r="V20" s="195">
        <v>0.18</v>
      </c>
      <c r="W20" s="195">
        <v>0.38</v>
      </c>
      <c r="X20" s="195">
        <v>0.83</v>
      </c>
      <c r="Y20" s="195">
        <v>0</v>
      </c>
      <c r="Z20" s="195">
        <v>2.13</v>
      </c>
      <c r="AA20" s="195">
        <v>0.65</v>
      </c>
      <c r="AB20" s="195">
        <v>0</v>
      </c>
      <c r="AC20" s="195">
        <v>0.97</v>
      </c>
      <c r="AD20" s="195">
        <v>6.82</v>
      </c>
      <c r="AE20" s="195">
        <v>0</v>
      </c>
      <c r="AF20" s="195">
        <v>0</v>
      </c>
      <c r="AG20" s="195">
        <v>42.59</v>
      </c>
      <c r="AH20" s="195">
        <v>0</v>
      </c>
      <c r="AI20" s="195">
        <v>10.45</v>
      </c>
      <c r="AJ20" s="195">
        <v>0</v>
      </c>
      <c r="AK20" s="195">
        <v>9.01</v>
      </c>
      <c r="AL20" s="195">
        <v>0</v>
      </c>
      <c r="AM20" s="195">
        <v>0</v>
      </c>
      <c r="AN20" s="195">
        <v>0</v>
      </c>
      <c r="AO20" s="195">
        <v>150.75</v>
      </c>
      <c r="AP20" s="195">
        <v>0</v>
      </c>
      <c r="AQ20" s="195">
        <v>0</v>
      </c>
      <c r="AR20" s="195">
        <v>0</v>
      </c>
      <c r="AS20" s="195">
        <v>7.03</v>
      </c>
      <c r="AT20" s="195">
        <v>10.86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10.67</v>
      </c>
      <c r="D21" s="195">
        <v>0</v>
      </c>
      <c r="E21" s="195">
        <v>0</v>
      </c>
      <c r="F21" s="195">
        <v>10.07</v>
      </c>
      <c r="G21" s="195">
        <v>0</v>
      </c>
      <c r="H21" s="195">
        <v>0</v>
      </c>
      <c r="I21" s="195">
        <v>10.86</v>
      </c>
      <c r="J21" s="195">
        <v>0</v>
      </c>
      <c r="K21" s="195">
        <v>43.41</v>
      </c>
      <c r="L21" s="195">
        <v>31.39</v>
      </c>
      <c r="M21" s="195">
        <v>0</v>
      </c>
      <c r="N21" s="195">
        <v>0.61</v>
      </c>
      <c r="O21" s="195">
        <v>6.22</v>
      </c>
      <c r="P21" s="195">
        <v>1.46</v>
      </c>
      <c r="Q21" s="195">
        <v>2.54</v>
      </c>
      <c r="R21" s="195">
        <v>3.69</v>
      </c>
      <c r="S21" s="195">
        <v>3.8</v>
      </c>
      <c r="T21" s="195">
        <v>0</v>
      </c>
      <c r="U21" s="195">
        <v>10.99</v>
      </c>
      <c r="V21" s="195">
        <v>0.18</v>
      </c>
      <c r="W21" s="195">
        <v>0.38</v>
      </c>
      <c r="X21" s="195">
        <v>0.83</v>
      </c>
      <c r="Y21" s="195">
        <v>0</v>
      </c>
      <c r="Z21" s="195">
        <v>2.13</v>
      </c>
      <c r="AA21" s="195">
        <v>0.65</v>
      </c>
      <c r="AB21" s="195">
        <v>0</v>
      </c>
      <c r="AC21" s="195">
        <v>0.97</v>
      </c>
      <c r="AD21" s="195">
        <v>6.82</v>
      </c>
      <c r="AE21" s="195">
        <v>0</v>
      </c>
      <c r="AF21" s="195">
        <v>0</v>
      </c>
      <c r="AG21" s="195">
        <v>42.59</v>
      </c>
      <c r="AH21" s="195">
        <v>0</v>
      </c>
      <c r="AI21" s="195">
        <v>10.45</v>
      </c>
      <c r="AJ21" s="195">
        <v>0</v>
      </c>
      <c r="AK21" s="195">
        <v>9.01</v>
      </c>
      <c r="AL21" s="195">
        <v>0</v>
      </c>
      <c r="AM21" s="195">
        <v>0</v>
      </c>
      <c r="AN21" s="195">
        <v>0</v>
      </c>
      <c r="AO21" s="195">
        <v>150.75</v>
      </c>
      <c r="AP21" s="195">
        <v>0</v>
      </c>
      <c r="AQ21" s="195">
        <v>0</v>
      </c>
      <c r="AR21" s="195">
        <v>0</v>
      </c>
      <c r="AS21" s="195">
        <v>7.03</v>
      </c>
      <c r="AT21" s="195">
        <v>10.86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10.67</v>
      </c>
      <c r="D22" s="195">
        <v>0</v>
      </c>
      <c r="E22" s="195">
        <v>0</v>
      </c>
      <c r="F22" s="195">
        <v>10.07</v>
      </c>
      <c r="G22" s="195">
        <v>0</v>
      </c>
      <c r="H22" s="195">
        <v>0</v>
      </c>
      <c r="I22" s="195">
        <v>10.86</v>
      </c>
      <c r="J22" s="195">
        <v>0</v>
      </c>
      <c r="K22" s="195">
        <v>43.41</v>
      </c>
      <c r="L22" s="195">
        <v>33.46</v>
      </c>
      <c r="M22" s="195">
        <v>0</v>
      </c>
      <c r="N22" s="195">
        <v>0.65</v>
      </c>
      <c r="O22" s="195">
        <v>6.22</v>
      </c>
      <c r="P22" s="195">
        <v>1.46</v>
      </c>
      <c r="Q22" s="195">
        <v>2.54</v>
      </c>
      <c r="R22" s="195">
        <v>3.69</v>
      </c>
      <c r="S22" s="195">
        <v>3.8</v>
      </c>
      <c r="T22" s="195">
        <v>0</v>
      </c>
      <c r="U22" s="195">
        <v>10.99</v>
      </c>
      <c r="V22" s="195">
        <v>0.18</v>
      </c>
      <c r="W22" s="195">
        <v>0.38</v>
      </c>
      <c r="X22" s="195">
        <v>0.83</v>
      </c>
      <c r="Y22" s="195">
        <v>0</v>
      </c>
      <c r="Z22" s="195">
        <v>2.13</v>
      </c>
      <c r="AA22" s="195">
        <v>0.65</v>
      </c>
      <c r="AB22" s="195">
        <v>0</v>
      </c>
      <c r="AC22" s="195">
        <v>0.97</v>
      </c>
      <c r="AD22" s="195">
        <v>6.82</v>
      </c>
      <c r="AE22" s="195">
        <v>0</v>
      </c>
      <c r="AF22" s="195">
        <v>0</v>
      </c>
      <c r="AG22" s="195">
        <v>42.59</v>
      </c>
      <c r="AH22" s="195">
        <v>0</v>
      </c>
      <c r="AI22" s="195">
        <v>10.45</v>
      </c>
      <c r="AJ22" s="195">
        <v>0</v>
      </c>
      <c r="AK22" s="195">
        <v>9.01</v>
      </c>
      <c r="AL22" s="195">
        <v>0</v>
      </c>
      <c r="AM22" s="195">
        <v>0</v>
      </c>
      <c r="AN22" s="195">
        <v>0</v>
      </c>
      <c r="AO22" s="195">
        <v>150.75</v>
      </c>
      <c r="AP22" s="195">
        <v>0</v>
      </c>
      <c r="AQ22" s="195">
        <v>0</v>
      </c>
      <c r="AR22" s="195">
        <v>0</v>
      </c>
      <c r="AS22" s="195">
        <v>7.03</v>
      </c>
      <c r="AT22" s="195">
        <v>10.86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10.67</v>
      </c>
      <c r="D23" s="195">
        <v>0</v>
      </c>
      <c r="E23" s="195">
        <v>0</v>
      </c>
      <c r="F23" s="195">
        <v>10.07</v>
      </c>
      <c r="G23" s="195">
        <v>0</v>
      </c>
      <c r="H23" s="195">
        <v>0</v>
      </c>
      <c r="I23" s="195">
        <v>10.86</v>
      </c>
      <c r="J23" s="195">
        <v>0</v>
      </c>
      <c r="K23" s="195">
        <v>43.41</v>
      </c>
      <c r="L23" s="195">
        <v>31.39</v>
      </c>
      <c r="M23" s="195">
        <v>0</v>
      </c>
      <c r="N23" s="195">
        <v>0.65</v>
      </c>
      <c r="O23" s="195">
        <v>6.22</v>
      </c>
      <c r="P23" s="195">
        <v>1.46</v>
      </c>
      <c r="Q23" s="195">
        <v>2.54</v>
      </c>
      <c r="R23" s="195">
        <v>3.69</v>
      </c>
      <c r="S23" s="195">
        <v>3.8</v>
      </c>
      <c r="T23" s="195">
        <v>0</v>
      </c>
      <c r="U23" s="195">
        <v>10.99</v>
      </c>
      <c r="V23" s="195">
        <v>0.18</v>
      </c>
      <c r="W23" s="195">
        <v>0.38</v>
      </c>
      <c r="X23" s="195">
        <v>0.83</v>
      </c>
      <c r="Y23" s="195">
        <v>0</v>
      </c>
      <c r="Z23" s="195">
        <v>2.13</v>
      </c>
      <c r="AA23" s="195">
        <v>0.65</v>
      </c>
      <c r="AB23" s="195">
        <v>0</v>
      </c>
      <c r="AC23" s="195">
        <v>0.97</v>
      </c>
      <c r="AD23" s="195">
        <v>6.82</v>
      </c>
      <c r="AE23" s="195">
        <v>0</v>
      </c>
      <c r="AF23" s="195">
        <v>0</v>
      </c>
      <c r="AG23" s="195">
        <v>42.59</v>
      </c>
      <c r="AH23" s="195">
        <v>0</v>
      </c>
      <c r="AI23" s="195">
        <v>10.45</v>
      </c>
      <c r="AJ23" s="195">
        <v>0</v>
      </c>
      <c r="AK23" s="195">
        <v>9.01</v>
      </c>
      <c r="AL23" s="195">
        <v>0</v>
      </c>
      <c r="AM23" s="195">
        <v>0</v>
      </c>
      <c r="AN23" s="195">
        <v>0</v>
      </c>
      <c r="AO23" s="195">
        <v>150.75</v>
      </c>
      <c r="AP23" s="195">
        <v>0</v>
      </c>
      <c r="AQ23" s="195">
        <v>0</v>
      </c>
      <c r="AR23" s="195">
        <v>0</v>
      </c>
      <c r="AS23" s="195">
        <v>7.03</v>
      </c>
      <c r="AT23" s="195">
        <v>10.86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10.67</v>
      </c>
      <c r="D24" s="195">
        <v>0</v>
      </c>
      <c r="E24" s="195">
        <v>0</v>
      </c>
      <c r="F24" s="195">
        <v>10.07</v>
      </c>
      <c r="G24" s="195">
        <v>0</v>
      </c>
      <c r="H24" s="195">
        <v>0</v>
      </c>
      <c r="I24" s="195">
        <v>10.86</v>
      </c>
      <c r="J24" s="195">
        <v>0</v>
      </c>
      <c r="K24" s="195">
        <v>2.73</v>
      </c>
      <c r="L24" s="195">
        <v>31.39</v>
      </c>
      <c r="M24" s="195">
        <v>0</v>
      </c>
      <c r="N24" s="195">
        <v>0.68</v>
      </c>
      <c r="O24" s="195">
        <v>6.22</v>
      </c>
      <c r="P24" s="195">
        <v>1.46</v>
      </c>
      <c r="Q24" s="195">
        <v>2.54</v>
      </c>
      <c r="R24" s="195">
        <v>3.69</v>
      </c>
      <c r="S24" s="195">
        <v>3.8</v>
      </c>
      <c r="T24" s="195">
        <v>0</v>
      </c>
      <c r="U24" s="195">
        <v>10.99</v>
      </c>
      <c r="V24" s="195">
        <v>0.18</v>
      </c>
      <c r="W24" s="195">
        <v>0.38</v>
      </c>
      <c r="X24" s="195">
        <v>0.83</v>
      </c>
      <c r="Y24" s="195">
        <v>0</v>
      </c>
      <c r="Z24" s="195">
        <v>2.13</v>
      </c>
      <c r="AA24" s="195">
        <v>0.65</v>
      </c>
      <c r="AB24" s="195">
        <v>0</v>
      </c>
      <c r="AC24" s="195">
        <v>0.97</v>
      </c>
      <c r="AD24" s="195">
        <v>6.82</v>
      </c>
      <c r="AE24" s="195">
        <v>0</v>
      </c>
      <c r="AF24" s="195">
        <v>0</v>
      </c>
      <c r="AG24" s="195">
        <v>42.59</v>
      </c>
      <c r="AH24" s="195">
        <v>0</v>
      </c>
      <c r="AI24" s="195">
        <v>10.45</v>
      </c>
      <c r="AJ24" s="195">
        <v>0</v>
      </c>
      <c r="AK24" s="195">
        <v>12.41</v>
      </c>
      <c r="AL24" s="195">
        <v>0</v>
      </c>
      <c r="AM24" s="195">
        <v>0</v>
      </c>
      <c r="AN24" s="195">
        <v>0</v>
      </c>
      <c r="AO24" s="195">
        <v>150.75</v>
      </c>
      <c r="AP24" s="195">
        <v>0</v>
      </c>
      <c r="AQ24" s="195">
        <v>0</v>
      </c>
      <c r="AR24" s="195">
        <v>0</v>
      </c>
      <c r="AS24" s="195">
        <v>7.03</v>
      </c>
      <c r="AT24" s="195">
        <v>10.86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10.67</v>
      </c>
      <c r="D25" s="195">
        <v>0</v>
      </c>
      <c r="E25" s="195">
        <v>0</v>
      </c>
      <c r="F25" s="195">
        <v>10.07</v>
      </c>
      <c r="G25" s="195">
        <v>0</v>
      </c>
      <c r="H25" s="195">
        <v>0</v>
      </c>
      <c r="I25" s="195">
        <v>10.86</v>
      </c>
      <c r="J25" s="195">
        <v>0</v>
      </c>
      <c r="K25" s="195">
        <v>2.73</v>
      </c>
      <c r="L25" s="195">
        <v>2.17</v>
      </c>
      <c r="M25" s="195">
        <v>0</v>
      </c>
      <c r="N25" s="195">
        <v>0.68</v>
      </c>
      <c r="O25" s="195">
        <v>1.67</v>
      </c>
      <c r="P25" s="195">
        <v>1.46</v>
      </c>
      <c r="Q25" s="195">
        <v>0.4</v>
      </c>
      <c r="R25" s="195">
        <v>0.28000000000000003</v>
      </c>
      <c r="S25" s="195">
        <v>0.22</v>
      </c>
      <c r="T25" s="195">
        <v>0</v>
      </c>
      <c r="U25" s="195">
        <v>10.99</v>
      </c>
      <c r="V25" s="195">
        <v>0.18</v>
      </c>
      <c r="W25" s="195">
        <v>0.38</v>
      </c>
      <c r="X25" s="195">
        <v>0.83</v>
      </c>
      <c r="Y25" s="195">
        <v>0</v>
      </c>
      <c r="Z25" s="195">
        <v>2.13</v>
      </c>
      <c r="AA25" s="195">
        <v>0.65</v>
      </c>
      <c r="AB25" s="195">
        <v>0</v>
      </c>
      <c r="AC25" s="195">
        <v>0.97</v>
      </c>
      <c r="AD25" s="195">
        <v>6.82</v>
      </c>
      <c r="AE25" s="195">
        <v>0</v>
      </c>
      <c r="AF25" s="195">
        <v>0</v>
      </c>
      <c r="AG25" s="195">
        <v>42.59</v>
      </c>
      <c r="AH25" s="195">
        <v>0</v>
      </c>
      <c r="AI25" s="195">
        <v>10.45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 s="195">
        <v>150.75</v>
      </c>
      <c r="AP25" s="195">
        <v>0</v>
      </c>
      <c r="AQ25" s="195">
        <v>0</v>
      </c>
      <c r="AR25" s="195">
        <v>0</v>
      </c>
      <c r="AS25" s="195">
        <v>7.03</v>
      </c>
      <c r="AT25" s="195">
        <v>10.86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10.67</v>
      </c>
      <c r="D26" s="195">
        <v>0</v>
      </c>
      <c r="E26" s="195">
        <v>0</v>
      </c>
      <c r="F26" s="195">
        <v>10.07</v>
      </c>
      <c r="G26" s="195">
        <v>0</v>
      </c>
      <c r="H26" s="195">
        <v>0</v>
      </c>
      <c r="I26" s="195">
        <v>10.86</v>
      </c>
      <c r="J26" s="195">
        <v>0</v>
      </c>
      <c r="K26" s="195">
        <v>2.73</v>
      </c>
      <c r="L26" s="195">
        <v>2.17</v>
      </c>
      <c r="M26" s="195">
        <v>0</v>
      </c>
      <c r="N26" s="195">
        <v>0.73</v>
      </c>
      <c r="O26" s="195">
        <v>1.67</v>
      </c>
      <c r="P26" s="195">
        <v>1.46</v>
      </c>
      <c r="Q26" s="195">
        <v>0.08</v>
      </c>
      <c r="R26" s="195">
        <v>0.28000000000000003</v>
      </c>
      <c r="S26" s="195">
        <v>0.22</v>
      </c>
      <c r="T26" s="195">
        <v>0</v>
      </c>
      <c r="U26" s="195">
        <v>10.99</v>
      </c>
      <c r="V26" s="195">
        <v>0.18</v>
      </c>
      <c r="W26" s="195">
        <v>0.38</v>
      </c>
      <c r="X26" s="195">
        <v>0.83</v>
      </c>
      <c r="Y26" s="195">
        <v>0</v>
      </c>
      <c r="Z26" s="195">
        <v>2.13</v>
      </c>
      <c r="AA26" s="195">
        <v>0.65</v>
      </c>
      <c r="AB26" s="195">
        <v>0</v>
      </c>
      <c r="AC26" s="195">
        <v>0.97</v>
      </c>
      <c r="AD26" s="195">
        <v>6.82</v>
      </c>
      <c r="AE26" s="195">
        <v>0</v>
      </c>
      <c r="AF26" s="195">
        <v>0</v>
      </c>
      <c r="AG26" s="195">
        <v>42.59</v>
      </c>
      <c r="AH26" s="195">
        <v>0</v>
      </c>
      <c r="AI26" s="195">
        <v>10.45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 s="195">
        <v>150.75</v>
      </c>
      <c r="AP26" s="195">
        <v>0</v>
      </c>
      <c r="AQ26" s="195">
        <v>0</v>
      </c>
      <c r="AR26" s="195">
        <v>0</v>
      </c>
      <c r="AS26" s="195">
        <v>7.03</v>
      </c>
      <c r="AT26" s="195">
        <v>10.86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10.67</v>
      </c>
      <c r="D27" s="195">
        <v>0</v>
      </c>
      <c r="E27" s="195">
        <v>0</v>
      </c>
      <c r="F27" s="195">
        <v>9.93</v>
      </c>
      <c r="G27" s="195">
        <v>0</v>
      </c>
      <c r="H27" s="195">
        <v>0</v>
      </c>
      <c r="I27" s="195">
        <v>10.86</v>
      </c>
      <c r="J27" s="195">
        <v>0</v>
      </c>
      <c r="K27" s="195">
        <v>2.73</v>
      </c>
      <c r="L27" s="195">
        <v>2.17</v>
      </c>
      <c r="M27" s="195">
        <v>0</v>
      </c>
      <c r="N27" s="195">
        <v>0.73</v>
      </c>
      <c r="O27" s="195">
        <v>1.67</v>
      </c>
      <c r="P27" s="195">
        <v>1.46</v>
      </c>
      <c r="Q27" s="195">
        <v>0.08</v>
      </c>
      <c r="R27" s="195">
        <v>0.28000000000000003</v>
      </c>
      <c r="S27" s="195">
        <v>0.22</v>
      </c>
      <c r="T27" s="195">
        <v>0</v>
      </c>
      <c r="U27" s="195">
        <v>10.99</v>
      </c>
      <c r="V27" s="195">
        <v>0.18</v>
      </c>
      <c r="W27" s="195">
        <v>0.38</v>
      </c>
      <c r="X27" s="195">
        <v>0.83</v>
      </c>
      <c r="Y27" s="195">
        <v>0</v>
      </c>
      <c r="Z27" s="195">
        <v>2.13</v>
      </c>
      <c r="AA27" s="195">
        <v>0.65</v>
      </c>
      <c r="AB27" s="195">
        <v>0</v>
      </c>
      <c r="AC27" s="195">
        <v>0.97</v>
      </c>
      <c r="AD27" s="195">
        <v>6.82</v>
      </c>
      <c r="AE27" s="195">
        <v>0</v>
      </c>
      <c r="AF27" s="195">
        <v>0</v>
      </c>
      <c r="AG27" s="195">
        <v>42.59</v>
      </c>
      <c r="AH27" s="195">
        <v>0</v>
      </c>
      <c r="AI27" s="195">
        <v>10.45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 s="195">
        <v>150.75</v>
      </c>
      <c r="AP27" s="195">
        <v>0</v>
      </c>
      <c r="AQ27" s="195">
        <v>0</v>
      </c>
      <c r="AR27" s="195">
        <v>0</v>
      </c>
      <c r="AS27" s="195">
        <v>7.03</v>
      </c>
      <c r="AT27" s="195">
        <v>10.86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10.67</v>
      </c>
      <c r="D28" s="195">
        <v>0</v>
      </c>
      <c r="E28" s="195">
        <v>0</v>
      </c>
      <c r="F28" s="195">
        <v>9.93</v>
      </c>
      <c r="G28" s="195">
        <v>0</v>
      </c>
      <c r="H28" s="195">
        <v>0</v>
      </c>
      <c r="I28" s="195">
        <v>10.86</v>
      </c>
      <c r="J28" s="195">
        <v>0</v>
      </c>
      <c r="K28" s="195">
        <v>2.73</v>
      </c>
      <c r="L28" s="195">
        <v>2.17</v>
      </c>
      <c r="M28" s="195">
        <v>0</v>
      </c>
      <c r="N28" s="195">
        <v>0.78</v>
      </c>
      <c r="O28" s="195">
        <v>1.67</v>
      </c>
      <c r="P28" s="195">
        <v>1.46</v>
      </c>
      <c r="Q28" s="195">
        <v>0.08</v>
      </c>
      <c r="R28" s="195">
        <v>0.28000000000000003</v>
      </c>
      <c r="S28" s="195">
        <v>0.22</v>
      </c>
      <c r="T28" s="195">
        <v>0</v>
      </c>
      <c r="U28" s="195">
        <v>10.99</v>
      </c>
      <c r="V28" s="195">
        <v>0.18</v>
      </c>
      <c r="W28" s="195">
        <v>0.38</v>
      </c>
      <c r="X28" s="195">
        <v>0.83</v>
      </c>
      <c r="Y28" s="195">
        <v>0</v>
      </c>
      <c r="Z28" s="195">
        <v>2.13</v>
      </c>
      <c r="AA28" s="195">
        <v>0.65</v>
      </c>
      <c r="AB28" s="195">
        <v>0</v>
      </c>
      <c r="AC28" s="195">
        <v>0.97</v>
      </c>
      <c r="AD28" s="195">
        <v>6.82</v>
      </c>
      <c r="AE28" s="195">
        <v>0</v>
      </c>
      <c r="AF28" s="195">
        <v>0</v>
      </c>
      <c r="AG28" s="195">
        <v>42.59</v>
      </c>
      <c r="AH28" s="195">
        <v>0</v>
      </c>
      <c r="AI28" s="195">
        <v>10.45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 s="195">
        <v>150.75</v>
      </c>
      <c r="AP28" s="195">
        <v>0</v>
      </c>
      <c r="AQ28" s="195">
        <v>0</v>
      </c>
      <c r="AR28" s="195">
        <v>0</v>
      </c>
      <c r="AS28" s="195">
        <v>7.03</v>
      </c>
      <c r="AT28" s="195">
        <v>10.86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10.67</v>
      </c>
      <c r="D29" s="195">
        <v>0</v>
      </c>
      <c r="E29" s="195">
        <v>0</v>
      </c>
      <c r="F29" s="195">
        <v>9.93</v>
      </c>
      <c r="G29" s="195">
        <v>0</v>
      </c>
      <c r="H29" s="195">
        <v>0</v>
      </c>
      <c r="I29" s="195">
        <v>10.86</v>
      </c>
      <c r="J29" s="195">
        <v>0</v>
      </c>
      <c r="K29" s="195">
        <v>2.73</v>
      </c>
      <c r="L29" s="195">
        <v>2.17</v>
      </c>
      <c r="M29" s="195">
        <v>0</v>
      </c>
      <c r="N29" s="195">
        <v>0.78</v>
      </c>
      <c r="O29" s="195">
        <v>1.67</v>
      </c>
      <c r="P29" s="195">
        <v>1.46</v>
      </c>
      <c r="Q29" s="195">
        <v>0.08</v>
      </c>
      <c r="R29" s="195">
        <v>0.28000000000000003</v>
      </c>
      <c r="S29" s="195">
        <v>0.22</v>
      </c>
      <c r="T29" s="195">
        <v>0</v>
      </c>
      <c r="U29" s="195">
        <v>10.99</v>
      </c>
      <c r="V29" s="195">
        <v>0.18</v>
      </c>
      <c r="W29" s="195">
        <v>0.38</v>
      </c>
      <c r="X29" s="195">
        <v>0.83</v>
      </c>
      <c r="Y29" s="195">
        <v>0</v>
      </c>
      <c r="Z29" s="195">
        <v>2.13</v>
      </c>
      <c r="AA29" s="195">
        <v>0.65</v>
      </c>
      <c r="AB29" s="195">
        <v>0</v>
      </c>
      <c r="AC29" s="195">
        <v>0.97</v>
      </c>
      <c r="AD29" s="195">
        <v>6.82</v>
      </c>
      <c r="AE29" s="195">
        <v>0</v>
      </c>
      <c r="AF29" s="195">
        <v>0</v>
      </c>
      <c r="AG29" s="195">
        <v>42.59</v>
      </c>
      <c r="AH29" s="195">
        <v>0</v>
      </c>
      <c r="AI29" s="195">
        <v>10.45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 s="195">
        <v>150.75</v>
      </c>
      <c r="AP29" s="195">
        <v>0</v>
      </c>
      <c r="AQ29" s="195">
        <v>0</v>
      </c>
      <c r="AR29" s="195">
        <v>0</v>
      </c>
      <c r="AS29" s="195">
        <v>7.03</v>
      </c>
      <c r="AT29" s="195">
        <v>10.86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10.67</v>
      </c>
      <c r="D30" s="195">
        <v>0</v>
      </c>
      <c r="E30" s="195">
        <v>0</v>
      </c>
      <c r="F30" s="195">
        <v>9.93</v>
      </c>
      <c r="G30" s="195">
        <v>0</v>
      </c>
      <c r="H30" s="195">
        <v>0</v>
      </c>
      <c r="I30" s="195">
        <v>10.86</v>
      </c>
      <c r="J30" s="195">
        <v>0</v>
      </c>
      <c r="K30" s="195">
        <v>2.73</v>
      </c>
      <c r="L30" s="195">
        <v>2.17</v>
      </c>
      <c r="M30" s="195">
        <v>0</v>
      </c>
      <c r="N30" s="195">
        <v>0.78</v>
      </c>
      <c r="O30" s="195">
        <v>1.67</v>
      </c>
      <c r="P30" s="195">
        <v>1.46</v>
      </c>
      <c r="Q30" s="195">
        <v>0.08</v>
      </c>
      <c r="R30" s="195">
        <v>0.28000000000000003</v>
      </c>
      <c r="S30" s="195">
        <v>0.22</v>
      </c>
      <c r="T30" s="195">
        <v>0</v>
      </c>
      <c r="U30" s="195">
        <v>10.99</v>
      </c>
      <c r="V30" s="195">
        <v>0.18</v>
      </c>
      <c r="W30" s="195">
        <v>0.38</v>
      </c>
      <c r="X30" s="195">
        <v>0.83</v>
      </c>
      <c r="Y30" s="195">
        <v>0</v>
      </c>
      <c r="Z30" s="195">
        <v>2.13</v>
      </c>
      <c r="AA30" s="195">
        <v>0.65</v>
      </c>
      <c r="AB30" s="195">
        <v>0</v>
      </c>
      <c r="AC30" s="195">
        <v>0.97</v>
      </c>
      <c r="AD30" s="195">
        <v>6.82</v>
      </c>
      <c r="AE30" s="195">
        <v>0</v>
      </c>
      <c r="AF30" s="195">
        <v>0</v>
      </c>
      <c r="AG30" s="195">
        <v>42.59</v>
      </c>
      <c r="AH30" s="195">
        <v>0</v>
      </c>
      <c r="AI30" s="195">
        <v>10.45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 s="195">
        <v>150.75</v>
      </c>
      <c r="AP30" s="195">
        <v>0</v>
      </c>
      <c r="AQ30" s="195">
        <v>0</v>
      </c>
      <c r="AR30" s="195">
        <v>0</v>
      </c>
      <c r="AS30" s="195">
        <v>7.03</v>
      </c>
      <c r="AT30" s="195">
        <v>10.86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10.67</v>
      </c>
      <c r="D31" s="195">
        <v>0</v>
      </c>
      <c r="E31" s="195">
        <v>0</v>
      </c>
      <c r="F31" s="195">
        <v>9.93</v>
      </c>
      <c r="G31" s="195">
        <v>0</v>
      </c>
      <c r="H31" s="195">
        <v>0</v>
      </c>
      <c r="I31" s="195">
        <v>10.86</v>
      </c>
      <c r="J31" s="195">
        <v>0</v>
      </c>
      <c r="K31" s="195">
        <v>2.73</v>
      </c>
      <c r="L31" s="195">
        <v>2.17</v>
      </c>
      <c r="M31" s="195">
        <v>0</v>
      </c>
      <c r="N31" s="195">
        <v>0.78</v>
      </c>
      <c r="O31" s="195">
        <v>1.67</v>
      </c>
      <c r="P31" s="195">
        <v>1.46</v>
      </c>
      <c r="Q31" s="195">
        <v>0.08</v>
      </c>
      <c r="R31" s="195">
        <v>0.28000000000000003</v>
      </c>
      <c r="S31" s="195">
        <v>0.22</v>
      </c>
      <c r="T31" s="195">
        <v>0</v>
      </c>
      <c r="U31" s="195">
        <v>10.99</v>
      </c>
      <c r="V31" s="195">
        <v>0.18</v>
      </c>
      <c r="W31" s="195">
        <v>0.38</v>
      </c>
      <c r="X31" s="195">
        <v>0.83</v>
      </c>
      <c r="Y31" s="195">
        <v>0</v>
      </c>
      <c r="Z31" s="195">
        <v>2.13</v>
      </c>
      <c r="AA31" s="195">
        <v>0.65</v>
      </c>
      <c r="AB31" s="195">
        <v>0</v>
      </c>
      <c r="AC31" s="195">
        <v>1.25</v>
      </c>
      <c r="AD31" s="195">
        <v>6.82</v>
      </c>
      <c r="AE31" s="195">
        <v>0</v>
      </c>
      <c r="AF31" s="195">
        <v>0</v>
      </c>
      <c r="AG31" s="195">
        <v>42.59</v>
      </c>
      <c r="AH31" s="195">
        <v>0</v>
      </c>
      <c r="AI31" s="195">
        <v>10.45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 s="195">
        <v>150.75</v>
      </c>
      <c r="AP31" s="195">
        <v>0</v>
      </c>
      <c r="AQ31" s="195">
        <v>0</v>
      </c>
      <c r="AR31" s="195">
        <v>0</v>
      </c>
      <c r="AS31" s="195">
        <v>7.03</v>
      </c>
      <c r="AT31" s="195">
        <v>10.86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10.67</v>
      </c>
      <c r="D32" s="195">
        <v>0</v>
      </c>
      <c r="E32" s="195">
        <v>0</v>
      </c>
      <c r="F32" s="195">
        <v>9.93</v>
      </c>
      <c r="G32" s="195">
        <v>0</v>
      </c>
      <c r="H32" s="195">
        <v>0</v>
      </c>
      <c r="I32" s="195">
        <v>10.86</v>
      </c>
      <c r="J32" s="195">
        <v>0</v>
      </c>
      <c r="K32" s="195">
        <v>2.73</v>
      </c>
      <c r="L32" s="195">
        <v>2.17</v>
      </c>
      <c r="M32" s="195">
        <v>0</v>
      </c>
      <c r="N32" s="195">
        <v>0.78</v>
      </c>
      <c r="O32" s="195">
        <v>1.67</v>
      </c>
      <c r="P32" s="195">
        <v>1.46</v>
      </c>
      <c r="Q32" s="195">
        <v>0.08</v>
      </c>
      <c r="R32" s="195">
        <v>0.28000000000000003</v>
      </c>
      <c r="S32" s="195">
        <v>0.22</v>
      </c>
      <c r="T32" s="195">
        <v>0</v>
      </c>
      <c r="U32" s="195">
        <v>10.99</v>
      </c>
      <c r="V32" s="195">
        <v>0.18</v>
      </c>
      <c r="W32" s="195">
        <v>0.38</v>
      </c>
      <c r="X32" s="195">
        <v>0.83</v>
      </c>
      <c r="Y32" s="195">
        <v>0</v>
      </c>
      <c r="Z32" s="195">
        <v>2.13</v>
      </c>
      <c r="AA32" s="195">
        <v>0.65</v>
      </c>
      <c r="AB32" s="195">
        <v>0</v>
      </c>
      <c r="AC32" s="195">
        <v>1.25</v>
      </c>
      <c r="AD32" s="195">
        <v>6.82</v>
      </c>
      <c r="AE32" s="195">
        <v>0</v>
      </c>
      <c r="AF32" s="195">
        <v>0</v>
      </c>
      <c r="AG32" s="195">
        <v>42.59</v>
      </c>
      <c r="AH32" s="195">
        <v>0</v>
      </c>
      <c r="AI32" s="195">
        <v>10.45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 s="195">
        <v>150.75</v>
      </c>
      <c r="AP32" s="195">
        <v>0</v>
      </c>
      <c r="AQ32" s="195">
        <v>0</v>
      </c>
      <c r="AR32" s="195">
        <v>0</v>
      </c>
      <c r="AS32" s="195">
        <v>7.03</v>
      </c>
      <c r="AT32" s="195">
        <v>10.86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10.67</v>
      </c>
      <c r="D33" s="195">
        <v>0</v>
      </c>
      <c r="E33" s="195">
        <v>0</v>
      </c>
      <c r="F33" s="195">
        <v>9.93</v>
      </c>
      <c r="G33" s="195">
        <v>0</v>
      </c>
      <c r="H33" s="195">
        <v>0</v>
      </c>
      <c r="I33" s="195">
        <v>10.86</v>
      </c>
      <c r="J33" s="195">
        <v>0</v>
      </c>
      <c r="K33" s="195">
        <v>2.73</v>
      </c>
      <c r="L33" s="195">
        <v>2.17</v>
      </c>
      <c r="M33" s="195">
        <v>0</v>
      </c>
      <c r="N33" s="195">
        <v>0.78</v>
      </c>
      <c r="O33" s="195">
        <v>1.67</v>
      </c>
      <c r="P33" s="195">
        <v>1.46</v>
      </c>
      <c r="Q33" s="195">
        <v>0.08</v>
      </c>
      <c r="R33" s="195">
        <v>0.28000000000000003</v>
      </c>
      <c r="S33" s="195">
        <v>0.22</v>
      </c>
      <c r="T33" s="195">
        <v>0</v>
      </c>
      <c r="U33" s="195">
        <v>10.99</v>
      </c>
      <c r="V33" s="195">
        <v>0.18</v>
      </c>
      <c r="W33" s="195">
        <v>0.38</v>
      </c>
      <c r="X33" s="195">
        <v>0.83</v>
      </c>
      <c r="Y33" s="195">
        <v>0</v>
      </c>
      <c r="Z33" s="195">
        <v>2.13</v>
      </c>
      <c r="AA33" s="195">
        <v>0.65</v>
      </c>
      <c r="AB33" s="195">
        <v>0</v>
      </c>
      <c r="AC33" s="195">
        <v>1.25</v>
      </c>
      <c r="AD33" s="195">
        <v>6.82</v>
      </c>
      <c r="AE33" s="195">
        <v>0</v>
      </c>
      <c r="AF33" s="195">
        <v>0</v>
      </c>
      <c r="AG33" s="195">
        <v>42.59</v>
      </c>
      <c r="AH33" s="195">
        <v>0</v>
      </c>
      <c r="AI33" s="195">
        <v>10.45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 s="195">
        <v>150.75</v>
      </c>
      <c r="AP33" s="195">
        <v>0</v>
      </c>
      <c r="AQ33" s="195">
        <v>0</v>
      </c>
      <c r="AR33" s="195">
        <v>0</v>
      </c>
      <c r="AS33" s="195">
        <v>7.03</v>
      </c>
      <c r="AT33" s="195">
        <v>10.86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10.67</v>
      </c>
      <c r="D34" s="195">
        <v>0</v>
      </c>
      <c r="E34" s="195">
        <v>0</v>
      </c>
      <c r="F34" s="195">
        <v>9.93</v>
      </c>
      <c r="G34" s="195">
        <v>0</v>
      </c>
      <c r="H34" s="195">
        <v>0</v>
      </c>
      <c r="I34" s="195">
        <v>10.86</v>
      </c>
      <c r="J34" s="195">
        <v>0</v>
      </c>
      <c r="K34" s="195">
        <v>2.73</v>
      </c>
      <c r="L34" s="195">
        <v>2.17</v>
      </c>
      <c r="M34" s="195">
        <v>0</v>
      </c>
      <c r="N34" s="195">
        <v>0.78</v>
      </c>
      <c r="O34" s="195">
        <v>1.67</v>
      </c>
      <c r="P34" s="195">
        <v>1.46</v>
      </c>
      <c r="Q34" s="195">
        <v>0.08</v>
      </c>
      <c r="R34" s="195">
        <v>0.28000000000000003</v>
      </c>
      <c r="S34" s="195">
        <v>0.22</v>
      </c>
      <c r="T34" s="195">
        <v>0</v>
      </c>
      <c r="U34" s="195">
        <v>10.99</v>
      </c>
      <c r="V34" s="195">
        <v>0.18</v>
      </c>
      <c r="W34" s="195">
        <v>0.38</v>
      </c>
      <c r="X34" s="195">
        <v>0.83</v>
      </c>
      <c r="Y34" s="195">
        <v>0</v>
      </c>
      <c r="Z34" s="195">
        <v>2.13</v>
      </c>
      <c r="AA34" s="195">
        <v>0.65</v>
      </c>
      <c r="AB34" s="195">
        <v>0</v>
      </c>
      <c r="AC34" s="195">
        <v>1.25</v>
      </c>
      <c r="AD34" s="195">
        <v>6.82</v>
      </c>
      <c r="AE34" s="195">
        <v>0</v>
      </c>
      <c r="AF34" s="195">
        <v>0</v>
      </c>
      <c r="AG34" s="195">
        <v>42.59</v>
      </c>
      <c r="AH34" s="195">
        <v>0</v>
      </c>
      <c r="AI34" s="195">
        <v>10.45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 s="195">
        <v>150.75</v>
      </c>
      <c r="AP34" s="195">
        <v>0</v>
      </c>
      <c r="AQ34" s="195">
        <v>0</v>
      </c>
      <c r="AR34" s="195">
        <v>0</v>
      </c>
      <c r="AS34" s="195">
        <v>7.03</v>
      </c>
      <c r="AT34" s="195">
        <v>10.86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10.67</v>
      </c>
      <c r="D35" s="195">
        <v>0</v>
      </c>
      <c r="E35" s="195">
        <v>0</v>
      </c>
      <c r="F35" s="195">
        <v>9.7899999999999991</v>
      </c>
      <c r="G35" s="195">
        <v>0</v>
      </c>
      <c r="H35" s="195">
        <v>0</v>
      </c>
      <c r="I35" s="195">
        <v>10.58</v>
      </c>
      <c r="J35" s="195">
        <v>0</v>
      </c>
      <c r="K35" s="195">
        <v>2.73</v>
      </c>
      <c r="L35" s="195">
        <v>2.17</v>
      </c>
      <c r="M35" s="195">
        <v>0</v>
      </c>
      <c r="N35" s="195">
        <v>0.78</v>
      </c>
      <c r="O35" s="195">
        <v>1.67</v>
      </c>
      <c r="P35" s="195">
        <v>1.46</v>
      </c>
      <c r="Q35" s="195">
        <v>0.08</v>
      </c>
      <c r="R35" s="195">
        <v>0.28000000000000003</v>
      </c>
      <c r="S35" s="195">
        <v>0.22</v>
      </c>
      <c r="T35" s="195">
        <v>0</v>
      </c>
      <c r="U35" s="195">
        <v>10.99</v>
      </c>
      <c r="V35" s="195">
        <v>0.18</v>
      </c>
      <c r="W35" s="195">
        <v>0.38</v>
      </c>
      <c r="X35" s="195">
        <v>0.83</v>
      </c>
      <c r="Y35" s="195">
        <v>0</v>
      </c>
      <c r="Z35" s="195">
        <v>2.13</v>
      </c>
      <c r="AA35" s="195">
        <v>0.65</v>
      </c>
      <c r="AB35" s="195">
        <v>0</v>
      </c>
      <c r="AC35" s="195">
        <v>1.25</v>
      </c>
      <c r="AD35" s="195">
        <v>6.82</v>
      </c>
      <c r="AE35" s="195">
        <v>0</v>
      </c>
      <c r="AF35" s="195">
        <v>0</v>
      </c>
      <c r="AG35" s="195">
        <v>42.59</v>
      </c>
      <c r="AH35" s="195">
        <v>0</v>
      </c>
      <c r="AI35" s="195">
        <v>10.45</v>
      </c>
      <c r="AJ35" s="195">
        <v>0</v>
      </c>
      <c r="AK35" s="195">
        <v>12.6</v>
      </c>
      <c r="AL35" s="195">
        <v>0</v>
      </c>
      <c r="AM35" s="195">
        <v>0</v>
      </c>
      <c r="AN35" s="195">
        <v>0</v>
      </c>
      <c r="AO35" s="195">
        <v>150.75</v>
      </c>
      <c r="AP35" s="195">
        <v>0</v>
      </c>
      <c r="AQ35" s="195">
        <v>0</v>
      </c>
      <c r="AR35" s="195">
        <v>0</v>
      </c>
      <c r="AS35" s="195">
        <v>7.03</v>
      </c>
      <c r="AT35" s="195">
        <v>10.58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10.67</v>
      </c>
      <c r="D36" s="195">
        <v>0</v>
      </c>
      <c r="E36" s="195">
        <v>0</v>
      </c>
      <c r="F36" s="195">
        <v>9.7899999999999991</v>
      </c>
      <c r="G36" s="195">
        <v>0</v>
      </c>
      <c r="H36" s="195">
        <v>0</v>
      </c>
      <c r="I36" s="195">
        <v>10.58</v>
      </c>
      <c r="J36" s="195">
        <v>0</v>
      </c>
      <c r="K36" s="195">
        <v>2.73</v>
      </c>
      <c r="L36" s="195">
        <v>31.39</v>
      </c>
      <c r="M36" s="195">
        <v>0</v>
      </c>
      <c r="N36" s="195">
        <v>0.78</v>
      </c>
      <c r="O36" s="195">
        <v>1.67</v>
      </c>
      <c r="P36" s="195">
        <v>1.46</v>
      </c>
      <c r="Q36" s="195">
        <v>2.54</v>
      </c>
      <c r="R36" s="195">
        <v>0.28000000000000003</v>
      </c>
      <c r="S36" s="195">
        <v>3.8</v>
      </c>
      <c r="T36" s="195">
        <v>0</v>
      </c>
      <c r="U36" s="195">
        <v>10.99</v>
      </c>
      <c r="V36" s="195">
        <v>0.18</v>
      </c>
      <c r="W36" s="195">
        <v>0.38</v>
      </c>
      <c r="X36" s="195">
        <v>0.83</v>
      </c>
      <c r="Y36" s="195">
        <v>0</v>
      </c>
      <c r="Z36" s="195">
        <v>2.13</v>
      </c>
      <c r="AA36" s="195">
        <v>0.65</v>
      </c>
      <c r="AB36" s="195">
        <v>0</v>
      </c>
      <c r="AC36" s="195">
        <v>1.25</v>
      </c>
      <c r="AD36" s="195">
        <v>6.82</v>
      </c>
      <c r="AE36" s="195">
        <v>0</v>
      </c>
      <c r="AF36" s="195">
        <v>0</v>
      </c>
      <c r="AG36" s="195">
        <v>42.59</v>
      </c>
      <c r="AH36" s="195">
        <v>0</v>
      </c>
      <c r="AI36" s="195">
        <v>10.45</v>
      </c>
      <c r="AJ36" s="195">
        <v>0</v>
      </c>
      <c r="AK36" s="195">
        <v>12.6</v>
      </c>
      <c r="AL36" s="195">
        <v>0</v>
      </c>
      <c r="AM36" s="195">
        <v>0</v>
      </c>
      <c r="AN36" s="195">
        <v>0</v>
      </c>
      <c r="AO36" s="195">
        <v>150.75</v>
      </c>
      <c r="AP36" s="195">
        <v>0</v>
      </c>
      <c r="AQ36" s="195">
        <v>0</v>
      </c>
      <c r="AR36" s="195">
        <v>0</v>
      </c>
      <c r="AS36" s="195">
        <v>7.03</v>
      </c>
      <c r="AT36" s="195">
        <v>10.58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10.67</v>
      </c>
      <c r="D37" s="195">
        <v>0</v>
      </c>
      <c r="E37" s="195">
        <v>0</v>
      </c>
      <c r="F37" s="195">
        <v>9.7899999999999991</v>
      </c>
      <c r="G37" s="195">
        <v>0</v>
      </c>
      <c r="H37" s="195">
        <v>0</v>
      </c>
      <c r="I37" s="195">
        <v>10.58</v>
      </c>
      <c r="J37" s="195">
        <v>0</v>
      </c>
      <c r="K37" s="195">
        <v>2.73</v>
      </c>
      <c r="L37" s="195">
        <v>31.39</v>
      </c>
      <c r="M37" s="195">
        <v>0</v>
      </c>
      <c r="N37" s="195">
        <v>0.78</v>
      </c>
      <c r="O37" s="195">
        <v>1.67</v>
      </c>
      <c r="P37" s="195">
        <v>1.46</v>
      </c>
      <c r="Q37" s="195">
        <v>2.54</v>
      </c>
      <c r="R37" s="195">
        <v>0.28000000000000003</v>
      </c>
      <c r="S37" s="195">
        <v>3.8</v>
      </c>
      <c r="T37" s="195">
        <v>0</v>
      </c>
      <c r="U37" s="195">
        <v>10.99</v>
      </c>
      <c r="V37" s="195">
        <v>0.18</v>
      </c>
      <c r="W37" s="195">
        <v>0.38</v>
      </c>
      <c r="X37" s="195">
        <v>0.83</v>
      </c>
      <c r="Y37" s="195">
        <v>0</v>
      </c>
      <c r="Z37" s="195">
        <v>2.13</v>
      </c>
      <c r="AA37" s="195">
        <v>0.65</v>
      </c>
      <c r="AB37" s="195">
        <v>0</v>
      </c>
      <c r="AC37" s="195">
        <v>1.25</v>
      </c>
      <c r="AD37" s="195">
        <v>6.82</v>
      </c>
      <c r="AE37" s="195">
        <v>0</v>
      </c>
      <c r="AF37" s="195">
        <v>0</v>
      </c>
      <c r="AG37" s="195">
        <v>42.59</v>
      </c>
      <c r="AH37" s="195">
        <v>0</v>
      </c>
      <c r="AI37" s="195">
        <v>10.45</v>
      </c>
      <c r="AJ37" s="195">
        <v>0</v>
      </c>
      <c r="AK37" s="195">
        <v>12.6</v>
      </c>
      <c r="AL37" s="195">
        <v>0</v>
      </c>
      <c r="AM37" s="195">
        <v>0</v>
      </c>
      <c r="AN37" s="195">
        <v>0</v>
      </c>
      <c r="AO37" s="195">
        <v>150.75</v>
      </c>
      <c r="AP37" s="195">
        <v>0</v>
      </c>
      <c r="AQ37" s="195">
        <v>0</v>
      </c>
      <c r="AR37" s="195">
        <v>0</v>
      </c>
      <c r="AS37" s="195">
        <v>7.03</v>
      </c>
      <c r="AT37" s="195">
        <v>10.58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10.67</v>
      </c>
      <c r="D38" s="195">
        <v>0</v>
      </c>
      <c r="E38" s="195">
        <v>0</v>
      </c>
      <c r="F38" s="195">
        <v>9.65</v>
      </c>
      <c r="G38" s="195">
        <v>0</v>
      </c>
      <c r="H38" s="195">
        <v>0</v>
      </c>
      <c r="I38" s="195">
        <v>10.58</v>
      </c>
      <c r="J38" s="195">
        <v>0</v>
      </c>
      <c r="K38" s="195">
        <v>2.73</v>
      </c>
      <c r="L38" s="195">
        <v>31.39</v>
      </c>
      <c r="M38" s="195">
        <v>0</v>
      </c>
      <c r="N38" s="195">
        <v>0.78</v>
      </c>
      <c r="O38" s="195">
        <v>1.67</v>
      </c>
      <c r="P38" s="195">
        <v>1.46</v>
      </c>
      <c r="Q38" s="195">
        <v>2.54</v>
      </c>
      <c r="R38" s="195">
        <v>0.28000000000000003</v>
      </c>
      <c r="S38" s="195">
        <v>3.8</v>
      </c>
      <c r="T38" s="195">
        <v>0</v>
      </c>
      <c r="U38" s="195">
        <v>10.99</v>
      </c>
      <c r="V38" s="195">
        <v>0.18</v>
      </c>
      <c r="W38" s="195">
        <v>0.38</v>
      </c>
      <c r="X38" s="195">
        <v>0.83</v>
      </c>
      <c r="Y38" s="195">
        <v>0</v>
      </c>
      <c r="Z38" s="195">
        <v>2.13</v>
      </c>
      <c r="AA38" s="195">
        <v>0.65</v>
      </c>
      <c r="AB38" s="195">
        <v>0</v>
      </c>
      <c r="AC38" s="195">
        <v>1.25</v>
      </c>
      <c r="AD38" s="195">
        <v>6.82</v>
      </c>
      <c r="AE38" s="195">
        <v>0</v>
      </c>
      <c r="AF38" s="195">
        <v>0</v>
      </c>
      <c r="AG38" s="195">
        <v>42.59</v>
      </c>
      <c r="AH38" s="195">
        <v>0</v>
      </c>
      <c r="AI38" s="195">
        <v>10.45</v>
      </c>
      <c r="AJ38" s="195">
        <v>0</v>
      </c>
      <c r="AK38" s="195">
        <v>12.6</v>
      </c>
      <c r="AL38" s="195">
        <v>0</v>
      </c>
      <c r="AM38" s="195">
        <v>0</v>
      </c>
      <c r="AN38" s="195">
        <v>0</v>
      </c>
      <c r="AO38" s="195">
        <v>150.75</v>
      </c>
      <c r="AP38" s="195">
        <v>0</v>
      </c>
      <c r="AQ38" s="195">
        <v>0</v>
      </c>
      <c r="AR38" s="195">
        <v>0</v>
      </c>
      <c r="AS38" s="195">
        <v>7.03</v>
      </c>
      <c r="AT38" s="195">
        <v>10.58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10.4</v>
      </c>
      <c r="D39" s="195">
        <v>0</v>
      </c>
      <c r="E39" s="195">
        <v>0</v>
      </c>
      <c r="F39" s="195">
        <v>9.65</v>
      </c>
      <c r="G39" s="195">
        <v>0</v>
      </c>
      <c r="H39" s="195">
        <v>0</v>
      </c>
      <c r="I39" s="195">
        <v>10.58</v>
      </c>
      <c r="J39" s="195">
        <v>0</v>
      </c>
      <c r="K39" s="195">
        <v>2.73</v>
      </c>
      <c r="L39" s="195">
        <v>2.17</v>
      </c>
      <c r="M39" s="195">
        <v>0</v>
      </c>
      <c r="N39" s="195">
        <v>0.78</v>
      </c>
      <c r="O39" s="195">
        <v>1.67</v>
      </c>
      <c r="P39" s="195">
        <v>1.46</v>
      </c>
      <c r="Q39" s="195">
        <v>2.54</v>
      </c>
      <c r="R39" s="195">
        <v>0.28000000000000003</v>
      </c>
      <c r="S39" s="195">
        <v>3.8</v>
      </c>
      <c r="T39" s="195">
        <v>0</v>
      </c>
      <c r="U39" s="195">
        <v>10.99</v>
      </c>
      <c r="V39" s="195">
        <v>0.18</v>
      </c>
      <c r="W39" s="195">
        <v>0.38</v>
      </c>
      <c r="X39" s="195">
        <v>0.83</v>
      </c>
      <c r="Y39" s="195">
        <v>0</v>
      </c>
      <c r="Z39" s="195">
        <v>2.13</v>
      </c>
      <c r="AA39" s="195">
        <v>0.65</v>
      </c>
      <c r="AB39" s="195">
        <v>0</v>
      </c>
      <c r="AC39" s="195">
        <v>1.25</v>
      </c>
      <c r="AD39" s="195">
        <v>6.82</v>
      </c>
      <c r="AE39" s="195">
        <v>0</v>
      </c>
      <c r="AF39" s="195">
        <v>0</v>
      </c>
      <c r="AG39" s="195">
        <v>42.59</v>
      </c>
      <c r="AH39" s="195">
        <v>0</v>
      </c>
      <c r="AI39" s="195">
        <v>10.45</v>
      </c>
      <c r="AJ39" s="195">
        <v>0</v>
      </c>
      <c r="AK39" s="195">
        <v>12.6</v>
      </c>
      <c r="AL39" s="195">
        <v>0</v>
      </c>
      <c r="AM39" s="195">
        <v>0</v>
      </c>
      <c r="AN39" s="195">
        <v>0</v>
      </c>
      <c r="AO39" s="195">
        <v>150.75</v>
      </c>
      <c r="AP39" s="195">
        <v>0</v>
      </c>
      <c r="AQ39" s="195">
        <v>0</v>
      </c>
      <c r="AR39" s="195">
        <v>0</v>
      </c>
      <c r="AS39" s="195">
        <v>7.03</v>
      </c>
      <c r="AT39" s="195">
        <v>10.58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10.4</v>
      </c>
      <c r="D40" s="195">
        <v>0</v>
      </c>
      <c r="E40" s="195">
        <v>0</v>
      </c>
      <c r="F40" s="195">
        <v>9.65</v>
      </c>
      <c r="G40" s="195">
        <v>0</v>
      </c>
      <c r="H40" s="195">
        <v>0</v>
      </c>
      <c r="I40" s="195">
        <v>10.58</v>
      </c>
      <c r="J40" s="195">
        <v>0</v>
      </c>
      <c r="K40" s="195">
        <v>2.73</v>
      </c>
      <c r="L40" s="195">
        <v>2.17</v>
      </c>
      <c r="M40" s="195">
        <v>0</v>
      </c>
      <c r="N40" s="195">
        <v>0.78</v>
      </c>
      <c r="O40" s="195">
        <v>1.67</v>
      </c>
      <c r="P40" s="195">
        <v>1.46</v>
      </c>
      <c r="Q40" s="195">
        <v>2.54</v>
      </c>
      <c r="R40" s="195">
        <v>0.28000000000000003</v>
      </c>
      <c r="S40" s="195">
        <v>3.8</v>
      </c>
      <c r="T40" s="195">
        <v>0</v>
      </c>
      <c r="U40" s="195">
        <v>10.99</v>
      </c>
      <c r="V40" s="195">
        <v>0.18</v>
      </c>
      <c r="W40" s="195">
        <v>0.38</v>
      </c>
      <c r="X40" s="195">
        <v>0.83</v>
      </c>
      <c r="Y40" s="195">
        <v>0</v>
      </c>
      <c r="Z40" s="195">
        <v>2.13</v>
      </c>
      <c r="AA40" s="195">
        <v>0.65</v>
      </c>
      <c r="AB40" s="195">
        <v>0</v>
      </c>
      <c r="AC40" s="195">
        <v>1.25</v>
      </c>
      <c r="AD40" s="195">
        <v>6.82</v>
      </c>
      <c r="AE40" s="195">
        <v>0</v>
      </c>
      <c r="AF40" s="195">
        <v>0</v>
      </c>
      <c r="AG40" s="195">
        <v>42.59</v>
      </c>
      <c r="AH40" s="195">
        <v>0</v>
      </c>
      <c r="AI40" s="195">
        <v>10.45</v>
      </c>
      <c r="AJ40" s="195">
        <v>0</v>
      </c>
      <c r="AK40" s="195">
        <v>12.6</v>
      </c>
      <c r="AL40" s="195">
        <v>0</v>
      </c>
      <c r="AM40" s="195">
        <v>0</v>
      </c>
      <c r="AN40" s="195">
        <v>0</v>
      </c>
      <c r="AO40" s="195">
        <v>150.75</v>
      </c>
      <c r="AP40" s="195">
        <v>0</v>
      </c>
      <c r="AQ40" s="195">
        <v>0</v>
      </c>
      <c r="AR40" s="195">
        <v>0</v>
      </c>
      <c r="AS40" s="195">
        <v>7.03</v>
      </c>
      <c r="AT40" s="195">
        <v>10.58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10.4</v>
      </c>
      <c r="D41" s="195">
        <v>0</v>
      </c>
      <c r="E41" s="195">
        <v>0</v>
      </c>
      <c r="F41" s="195">
        <v>9.65</v>
      </c>
      <c r="G41" s="195">
        <v>0</v>
      </c>
      <c r="H41" s="195">
        <v>0</v>
      </c>
      <c r="I41" s="195">
        <v>10.58</v>
      </c>
      <c r="J41" s="195">
        <v>0</v>
      </c>
      <c r="K41" s="195">
        <v>2.73</v>
      </c>
      <c r="L41" s="195">
        <v>2.17</v>
      </c>
      <c r="M41" s="195">
        <v>0</v>
      </c>
      <c r="N41" s="195">
        <v>0.78</v>
      </c>
      <c r="O41" s="195">
        <v>1.67</v>
      </c>
      <c r="P41" s="195">
        <v>1.46</v>
      </c>
      <c r="Q41" s="195">
        <v>2.54</v>
      </c>
      <c r="R41" s="195">
        <v>0.28000000000000003</v>
      </c>
      <c r="S41" s="195">
        <v>3.8</v>
      </c>
      <c r="T41" s="195">
        <v>0</v>
      </c>
      <c r="U41" s="195">
        <v>10.99</v>
      </c>
      <c r="V41" s="195">
        <v>0.18</v>
      </c>
      <c r="W41" s="195">
        <v>0.38</v>
      </c>
      <c r="X41" s="195">
        <v>0.83</v>
      </c>
      <c r="Y41" s="195">
        <v>0</v>
      </c>
      <c r="Z41" s="195">
        <v>2.13</v>
      </c>
      <c r="AA41" s="195">
        <v>0.65</v>
      </c>
      <c r="AB41" s="195">
        <v>0</v>
      </c>
      <c r="AC41" s="195">
        <v>1.25</v>
      </c>
      <c r="AD41" s="195">
        <v>6.82</v>
      </c>
      <c r="AE41" s="195">
        <v>0</v>
      </c>
      <c r="AF41" s="195">
        <v>0</v>
      </c>
      <c r="AG41" s="195">
        <v>42.59</v>
      </c>
      <c r="AH41" s="195">
        <v>0</v>
      </c>
      <c r="AI41" s="195">
        <v>10.45</v>
      </c>
      <c r="AJ41" s="195">
        <v>0</v>
      </c>
      <c r="AK41" s="195">
        <v>11.67</v>
      </c>
      <c r="AL41" s="195">
        <v>0</v>
      </c>
      <c r="AM41" s="195">
        <v>0</v>
      </c>
      <c r="AN41" s="195">
        <v>0</v>
      </c>
      <c r="AO41" s="195">
        <v>150.75</v>
      </c>
      <c r="AP41" s="195">
        <v>0</v>
      </c>
      <c r="AQ41" s="195">
        <v>0</v>
      </c>
      <c r="AR41" s="195">
        <v>0</v>
      </c>
      <c r="AS41" s="195">
        <v>7.03</v>
      </c>
      <c r="AT41" s="195">
        <v>10.58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10.4</v>
      </c>
      <c r="D42" s="195">
        <v>0</v>
      </c>
      <c r="E42" s="195">
        <v>0</v>
      </c>
      <c r="F42" s="195">
        <v>9.65</v>
      </c>
      <c r="G42" s="195">
        <v>0</v>
      </c>
      <c r="H42" s="195">
        <v>0</v>
      </c>
      <c r="I42" s="195">
        <v>10.58</v>
      </c>
      <c r="J42" s="195">
        <v>0</v>
      </c>
      <c r="K42" s="195">
        <v>2.73</v>
      </c>
      <c r="L42" s="195">
        <v>14.96</v>
      </c>
      <c r="M42" s="195">
        <v>0</v>
      </c>
      <c r="N42" s="195">
        <v>0.78</v>
      </c>
      <c r="O42" s="195">
        <v>1.67</v>
      </c>
      <c r="P42" s="195">
        <v>1.46</v>
      </c>
      <c r="Q42" s="195">
        <v>2.54</v>
      </c>
      <c r="R42" s="195">
        <v>0.28000000000000003</v>
      </c>
      <c r="S42" s="195">
        <v>3.8</v>
      </c>
      <c r="T42" s="195">
        <v>0</v>
      </c>
      <c r="U42" s="195">
        <v>10.99</v>
      </c>
      <c r="V42" s="195">
        <v>0.18</v>
      </c>
      <c r="W42" s="195">
        <v>0.38</v>
      </c>
      <c r="X42" s="195">
        <v>0.83</v>
      </c>
      <c r="Y42" s="195">
        <v>0</v>
      </c>
      <c r="Z42" s="195">
        <v>2.13</v>
      </c>
      <c r="AA42" s="195">
        <v>0.65</v>
      </c>
      <c r="AB42" s="195">
        <v>0</v>
      </c>
      <c r="AC42" s="195">
        <v>1.25</v>
      </c>
      <c r="AD42" s="195">
        <v>6.82</v>
      </c>
      <c r="AE42" s="195">
        <v>0</v>
      </c>
      <c r="AF42" s="195">
        <v>0</v>
      </c>
      <c r="AG42" s="195">
        <v>42.59</v>
      </c>
      <c r="AH42" s="195">
        <v>0</v>
      </c>
      <c r="AI42" s="195">
        <v>10.45</v>
      </c>
      <c r="AJ42" s="195">
        <v>0</v>
      </c>
      <c r="AK42" s="195">
        <v>9.01</v>
      </c>
      <c r="AL42" s="195">
        <v>0</v>
      </c>
      <c r="AM42" s="195">
        <v>0</v>
      </c>
      <c r="AN42" s="195">
        <v>0</v>
      </c>
      <c r="AO42" s="195">
        <v>150.75</v>
      </c>
      <c r="AP42" s="195">
        <v>0</v>
      </c>
      <c r="AQ42" s="195">
        <v>0</v>
      </c>
      <c r="AR42" s="195">
        <v>0</v>
      </c>
      <c r="AS42" s="195">
        <v>7.03</v>
      </c>
      <c r="AT42" s="195">
        <v>10.58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10.4</v>
      </c>
      <c r="D43" s="195">
        <v>0</v>
      </c>
      <c r="E43" s="195">
        <v>0</v>
      </c>
      <c r="F43" s="195">
        <v>9.65</v>
      </c>
      <c r="G43" s="195">
        <v>0</v>
      </c>
      <c r="H43" s="195">
        <v>0</v>
      </c>
      <c r="I43" s="195">
        <v>10.58</v>
      </c>
      <c r="J43" s="195">
        <v>0</v>
      </c>
      <c r="K43" s="195">
        <v>2.73</v>
      </c>
      <c r="L43" s="195">
        <v>2.17</v>
      </c>
      <c r="M43" s="195">
        <v>0</v>
      </c>
      <c r="N43" s="195">
        <v>0.78</v>
      </c>
      <c r="O43" s="195">
        <v>1.67</v>
      </c>
      <c r="P43" s="195">
        <v>1.46</v>
      </c>
      <c r="Q43" s="195">
        <v>2.54</v>
      </c>
      <c r="R43" s="195">
        <v>3.69</v>
      </c>
      <c r="S43" s="195">
        <v>3.8</v>
      </c>
      <c r="T43" s="195">
        <v>0</v>
      </c>
      <c r="U43" s="195">
        <v>10.99</v>
      </c>
      <c r="V43" s="195">
        <v>0.18</v>
      </c>
      <c r="W43" s="195">
        <v>0.38</v>
      </c>
      <c r="X43" s="195">
        <v>0.83</v>
      </c>
      <c r="Y43" s="195">
        <v>0</v>
      </c>
      <c r="Z43" s="195">
        <v>2.13</v>
      </c>
      <c r="AA43" s="195">
        <v>0.65</v>
      </c>
      <c r="AB43" s="195">
        <v>0</v>
      </c>
      <c r="AC43" s="195">
        <v>1.25</v>
      </c>
      <c r="AD43" s="195">
        <v>6.82</v>
      </c>
      <c r="AE43" s="195">
        <v>0</v>
      </c>
      <c r="AF43" s="195">
        <v>0</v>
      </c>
      <c r="AG43" s="195">
        <v>42.59</v>
      </c>
      <c r="AH43" s="195">
        <v>0</v>
      </c>
      <c r="AI43" s="195">
        <v>10.45</v>
      </c>
      <c r="AJ43" s="195">
        <v>0</v>
      </c>
      <c r="AK43" s="195">
        <v>9.01</v>
      </c>
      <c r="AL43" s="195">
        <v>0</v>
      </c>
      <c r="AM43" s="195">
        <v>0</v>
      </c>
      <c r="AN43" s="195">
        <v>0</v>
      </c>
      <c r="AO43" s="195">
        <v>150.75</v>
      </c>
      <c r="AP43" s="195">
        <v>0</v>
      </c>
      <c r="AQ43" s="195">
        <v>0</v>
      </c>
      <c r="AR43" s="195">
        <v>0</v>
      </c>
      <c r="AS43" s="195">
        <v>7.03</v>
      </c>
      <c r="AT43" s="195">
        <v>10.58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10.4</v>
      </c>
      <c r="D44" s="195">
        <v>0</v>
      </c>
      <c r="E44" s="195">
        <v>0</v>
      </c>
      <c r="F44" s="195">
        <v>9.65</v>
      </c>
      <c r="G44" s="195">
        <v>0</v>
      </c>
      <c r="H44" s="195">
        <v>0</v>
      </c>
      <c r="I44" s="195">
        <v>10.58</v>
      </c>
      <c r="J44" s="195">
        <v>0</v>
      </c>
      <c r="K44" s="195">
        <v>2.73</v>
      </c>
      <c r="L44" s="195">
        <v>2.17</v>
      </c>
      <c r="M44" s="195">
        <v>0</v>
      </c>
      <c r="N44" s="195">
        <v>0.78</v>
      </c>
      <c r="O44" s="195">
        <v>1.67</v>
      </c>
      <c r="P44" s="195">
        <v>1.46</v>
      </c>
      <c r="Q44" s="195">
        <v>2.54</v>
      </c>
      <c r="R44" s="195">
        <v>3.69</v>
      </c>
      <c r="S44" s="195">
        <v>3.8</v>
      </c>
      <c r="T44" s="195">
        <v>0</v>
      </c>
      <c r="U44" s="195">
        <v>10.99</v>
      </c>
      <c r="V44" s="195">
        <v>0.18</v>
      </c>
      <c r="W44" s="195">
        <v>0.38</v>
      </c>
      <c r="X44" s="195">
        <v>0.83</v>
      </c>
      <c r="Y44" s="195">
        <v>0</v>
      </c>
      <c r="Z44" s="195">
        <v>2.13</v>
      </c>
      <c r="AA44" s="195">
        <v>0.65</v>
      </c>
      <c r="AB44" s="195">
        <v>0</v>
      </c>
      <c r="AC44" s="195">
        <v>1.25</v>
      </c>
      <c r="AD44" s="195">
        <v>6.82</v>
      </c>
      <c r="AE44" s="195">
        <v>0</v>
      </c>
      <c r="AF44" s="195">
        <v>0</v>
      </c>
      <c r="AG44" s="195">
        <v>42.59</v>
      </c>
      <c r="AH44" s="195">
        <v>0</v>
      </c>
      <c r="AI44" s="195">
        <v>10.45</v>
      </c>
      <c r="AJ44" s="195">
        <v>0</v>
      </c>
      <c r="AK44" s="195">
        <v>9.01</v>
      </c>
      <c r="AL44" s="195">
        <v>0</v>
      </c>
      <c r="AM44" s="195">
        <v>0</v>
      </c>
      <c r="AN44" s="195">
        <v>0</v>
      </c>
      <c r="AO44" s="195">
        <v>150.75</v>
      </c>
      <c r="AP44" s="195">
        <v>0</v>
      </c>
      <c r="AQ44" s="195">
        <v>0</v>
      </c>
      <c r="AR44" s="195">
        <v>0</v>
      </c>
      <c r="AS44" s="195">
        <v>7.03</v>
      </c>
      <c r="AT44" s="195">
        <v>10.58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10.4</v>
      </c>
      <c r="D45" s="195">
        <v>0</v>
      </c>
      <c r="E45" s="195">
        <v>0</v>
      </c>
      <c r="F45" s="195">
        <v>9.65</v>
      </c>
      <c r="G45" s="195">
        <v>0</v>
      </c>
      <c r="H45" s="195">
        <v>0</v>
      </c>
      <c r="I45" s="195">
        <v>10.58</v>
      </c>
      <c r="J45" s="195">
        <v>0</v>
      </c>
      <c r="K45" s="195">
        <v>2.73</v>
      </c>
      <c r="L45" s="195">
        <v>2.17</v>
      </c>
      <c r="M45" s="195">
        <v>0</v>
      </c>
      <c r="N45" s="195">
        <v>0.78</v>
      </c>
      <c r="O45" s="195">
        <v>1.67</v>
      </c>
      <c r="P45" s="195">
        <v>1.46</v>
      </c>
      <c r="Q45" s="195">
        <v>2.54</v>
      </c>
      <c r="R45" s="195">
        <v>3.69</v>
      </c>
      <c r="S45" s="195">
        <v>3.8</v>
      </c>
      <c r="T45" s="195">
        <v>0</v>
      </c>
      <c r="U45" s="195">
        <v>10.99</v>
      </c>
      <c r="V45" s="195">
        <v>0.18</v>
      </c>
      <c r="W45" s="195">
        <v>0.38</v>
      </c>
      <c r="X45" s="195">
        <v>0.83</v>
      </c>
      <c r="Y45" s="195">
        <v>0</v>
      </c>
      <c r="Z45" s="195">
        <v>2.13</v>
      </c>
      <c r="AA45" s="195">
        <v>0.65</v>
      </c>
      <c r="AB45" s="195">
        <v>0</v>
      </c>
      <c r="AC45" s="195">
        <v>1.25</v>
      </c>
      <c r="AD45" s="195">
        <v>6.82</v>
      </c>
      <c r="AE45" s="195">
        <v>0</v>
      </c>
      <c r="AF45" s="195">
        <v>0</v>
      </c>
      <c r="AG45" s="195">
        <v>42.59</v>
      </c>
      <c r="AH45" s="195">
        <v>0</v>
      </c>
      <c r="AI45" s="195">
        <v>10.45</v>
      </c>
      <c r="AJ45" s="195">
        <v>0</v>
      </c>
      <c r="AK45" s="195">
        <v>9.01</v>
      </c>
      <c r="AL45" s="195">
        <v>0</v>
      </c>
      <c r="AM45" s="195">
        <v>0</v>
      </c>
      <c r="AN45" s="195">
        <v>0</v>
      </c>
      <c r="AO45" s="195">
        <v>150.75</v>
      </c>
      <c r="AP45" s="195">
        <v>0</v>
      </c>
      <c r="AQ45" s="195">
        <v>0</v>
      </c>
      <c r="AR45" s="195">
        <v>0</v>
      </c>
      <c r="AS45" s="195">
        <v>7.03</v>
      </c>
      <c r="AT45" s="195">
        <v>10.58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10.4</v>
      </c>
      <c r="D46" s="195">
        <v>0</v>
      </c>
      <c r="E46" s="195">
        <v>0</v>
      </c>
      <c r="F46" s="195">
        <v>9.65</v>
      </c>
      <c r="G46" s="195">
        <v>0</v>
      </c>
      <c r="H46" s="195">
        <v>0</v>
      </c>
      <c r="I46" s="195">
        <v>10.58</v>
      </c>
      <c r="J46" s="195">
        <v>0</v>
      </c>
      <c r="K46" s="195">
        <v>2.73</v>
      </c>
      <c r="L46" s="195">
        <v>2.17</v>
      </c>
      <c r="M46" s="195">
        <v>0</v>
      </c>
      <c r="N46" s="195">
        <v>0.78</v>
      </c>
      <c r="O46" s="195">
        <v>1.67</v>
      </c>
      <c r="P46" s="195">
        <v>1.46</v>
      </c>
      <c r="Q46" s="195">
        <v>2.54</v>
      </c>
      <c r="R46" s="195">
        <v>3.69</v>
      </c>
      <c r="S46" s="195">
        <v>3.8</v>
      </c>
      <c r="T46" s="195">
        <v>0</v>
      </c>
      <c r="U46" s="195">
        <v>10.99</v>
      </c>
      <c r="V46" s="195">
        <v>0.18</v>
      </c>
      <c r="W46" s="195">
        <v>0.38</v>
      </c>
      <c r="X46" s="195">
        <v>0.83</v>
      </c>
      <c r="Y46" s="195">
        <v>0</v>
      </c>
      <c r="Z46" s="195">
        <v>2.13</v>
      </c>
      <c r="AA46" s="195">
        <v>0.65</v>
      </c>
      <c r="AB46" s="195">
        <v>0</v>
      </c>
      <c r="AC46" s="195">
        <v>1.25</v>
      </c>
      <c r="AD46" s="195">
        <v>6.82</v>
      </c>
      <c r="AE46" s="195">
        <v>0</v>
      </c>
      <c r="AF46" s="195">
        <v>0</v>
      </c>
      <c r="AG46" s="195">
        <v>42.59</v>
      </c>
      <c r="AH46" s="195">
        <v>0</v>
      </c>
      <c r="AI46" s="195">
        <v>10.45</v>
      </c>
      <c r="AJ46" s="195">
        <v>0</v>
      </c>
      <c r="AK46" s="195">
        <v>9.01</v>
      </c>
      <c r="AL46" s="195">
        <v>0</v>
      </c>
      <c r="AM46" s="195">
        <v>0</v>
      </c>
      <c r="AN46" s="195">
        <v>0</v>
      </c>
      <c r="AO46" s="195">
        <v>150.75</v>
      </c>
      <c r="AP46" s="195">
        <v>0</v>
      </c>
      <c r="AQ46" s="195">
        <v>0</v>
      </c>
      <c r="AR46" s="195">
        <v>0</v>
      </c>
      <c r="AS46" s="195">
        <v>7.03</v>
      </c>
      <c r="AT46" s="195">
        <v>10.58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10.130000000000001</v>
      </c>
      <c r="D47" s="195">
        <v>0</v>
      </c>
      <c r="E47" s="195">
        <v>0</v>
      </c>
      <c r="F47" s="195">
        <v>9.65</v>
      </c>
      <c r="G47" s="195">
        <v>0</v>
      </c>
      <c r="H47" s="195">
        <v>0</v>
      </c>
      <c r="I47" s="195">
        <v>10.58</v>
      </c>
      <c r="J47" s="195">
        <v>0</v>
      </c>
      <c r="K47" s="195">
        <v>2.73</v>
      </c>
      <c r="L47" s="195">
        <v>2.17</v>
      </c>
      <c r="M47" s="195">
        <v>0</v>
      </c>
      <c r="N47" s="195">
        <v>0.78</v>
      </c>
      <c r="O47" s="195">
        <v>1.67</v>
      </c>
      <c r="P47" s="195">
        <v>1.46</v>
      </c>
      <c r="Q47" s="195">
        <v>2.54</v>
      </c>
      <c r="R47" s="195">
        <v>0.28000000000000003</v>
      </c>
      <c r="S47" s="195">
        <v>3.8</v>
      </c>
      <c r="T47" s="195">
        <v>0</v>
      </c>
      <c r="U47" s="195">
        <v>10.99</v>
      </c>
      <c r="V47" s="195">
        <v>0.18</v>
      </c>
      <c r="W47" s="195">
        <v>0.38</v>
      </c>
      <c r="X47" s="195">
        <v>0.83</v>
      </c>
      <c r="Y47" s="195">
        <v>0</v>
      </c>
      <c r="Z47" s="195">
        <v>2.13</v>
      </c>
      <c r="AA47" s="195">
        <v>0.65</v>
      </c>
      <c r="AB47" s="195">
        <v>0</v>
      </c>
      <c r="AC47" s="195">
        <v>1.55</v>
      </c>
      <c r="AD47" s="195">
        <v>6.82</v>
      </c>
      <c r="AE47" s="195">
        <v>0</v>
      </c>
      <c r="AF47" s="195">
        <v>0</v>
      </c>
      <c r="AG47" s="195">
        <v>42.59</v>
      </c>
      <c r="AH47" s="195">
        <v>0</v>
      </c>
      <c r="AI47" s="195">
        <v>10.45</v>
      </c>
      <c r="AJ47" s="195">
        <v>0</v>
      </c>
      <c r="AK47" s="195">
        <v>10.039999999999999</v>
      </c>
      <c r="AL47" s="195">
        <v>0</v>
      </c>
      <c r="AM47" s="195">
        <v>0</v>
      </c>
      <c r="AN47" s="195">
        <v>0</v>
      </c>
      <c r="AO47" s="195">
        <v>150.75</v>
      </c>
      <c r="AP47" s="195">
        <v>0</v>
      </c>
      <c r="AQ47" s="195">
        <v>0</v>
      </c>
      <c r="AR47" s="195">
        <v>0</v>
      </c>
      <c r="AS47" s="195">
        <v>7.03</v>
      </c>
      <c r="AT47" s="195">
        <v>10.58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10.130000000000001</v>
      </c>
      <c r="D48" s="195">
        <v>0</v>
      </c>
      <c r="E48" s="195">
        <v>0</v>
      </c>
      <c r="F48" s="195">
        <v>9.65</v>
      </c>
      <c r="G48" s="195">
        <v>0</v>
      </c>
      <c r="H48" s="195">
        <v>0</v>
      </c>
      <c r="I48" s="195">
        <v>10.58</v>
      </c>
      <c r="J48" s="195">
        <v>0</v>
      </c>
      <c r="K48" s="195">
        <v>2.73</v>
      </c>
      <c r="L48" s="195">
        <v>2.17</v>
      </c>
      <c r="M48" s="195">
        <v>0</v>
      </c>
      <c r="N48" s="195">
        <v>0.78</v>
      </c>
      <c r="O48" s="195">
        <v>1.67</v>
      </c>
      <c r="P48" s="195">
        <v>1.46</v>
      </c>
      <c r="Q48" s="195">
        <v>2.54</v>
      </c>
      <c r="R48" s="195">
        <v>0.28000000000000003</v>
      </c>
      <c r="S48" s="195">
        <v>3.8</v>
      </c>
      <c r="T48" s="195">
        <v>0</v>
      </c>
      <c r="U48" s="195">
        <v>10.99</v>
      </c>
      <c r="V48" s="195">
        <v>0.18</v>
      </c>
      <c r="W48" s="195">
        <v>0.38</v>
      </c>
      <c r="X48" s="195">
        <v>0.83</v>
      </c>
      <c r="Y48" s="195">
        <v>0</v>
      </c>
      <c r="Z48" s="195">
        <v>2.13</v>
      </c>
      <c r="AA48" s="195">
        <v>0.65</v>
      </c>
      <c r="AB48" s="195">
        <v>0</v>
      </c>
      <c r="AC48" s="195">
        <v>1.55</v>
      </c>
      <c r="AD48" s="195">
        <v>6.82</v>
      </c>
      <c r="AE48" s="195">
        <v>0</v>
      </c>
      <c r="AF48" s="195">
        <v>0</v>
      </c>
      <c r="AG48" s="195">
        <v>42.59</v>
      </c>
      <c r="AH48" s="195">
        <v>0</v>
      </c>
      <c r="AI48" s="195">
        <v>10.45</v>
      </c>
      <c r="AJ48" s="195">
        <v>0</v>
      </c>
      <c r="AK48" s="195">
        <v>10.039999999999999</v>
      </c>
      <c r="AL48" s="195">
        <v>0</v>
      </c>
      <c r="AM48" s="195">
        <v>0</v>
      </c>
      <c r="AN48" s="195">
        <v>0</v>
      </c>
      <c r="AO48" s="195">
        <v>150.75</v>
      </c>
      <c r="AP48" s="195">
        <v>0</v>
      </c>
      <c r="AQ48" s="195">
        <v>0</v>
      </c>
      <c r="AR48" s="195">
        <v>0</v>
      </c>
      <c r="AS48" s="195">
        <v>7.03</v>
      </c>
      <c r="AT48" s="195">
        <v>10.58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10.130000000000001</v>
      </c>
      <c r="D49" s="195">
        <v>0</v>
      </c>
      <c r="E49" s="195">
        <v>0</v>
      </c>
      <c r="F49" s="195">
        <v>9.65</v>
      </c>
      <c r="G49" s="195">
        <v>0</v>
      </c>
      <c r="H49" s="195">
        <v>0</v>
      </c>
      <c r="I49" s="195">
        <v>10.58</v>
      </c>
      <c r="J49" s="195">
        <v>0</v>
      </c>
      <c r="K49" s="195">
        <v>2.73</v>
      </c>
      <c r="L49" s="195">
        <v>2.17</v>
      </c>
      <c r="M49" s="195">
        <v>0</v>
      </c>
      <c r="N49" s="195">
        <v>0.78</v>
      </c>
      <c r="O49" s="195">
        <v>1.67</v>
      </c>
      <c r="P49" s="195">
        <v>1.46</v>
      </c>
      <c r="Q49" s="195">
        <v>0.08</v>
      </c>
      <c r="R49" s="195">
        <v>0.28000000000000003</v>
      </c>
      <c r="S49" s="195">
        <v>0.22</v>
      </c>
      <c r="T49" s="195">
        <v>0</v>
      </c>
      <c r="U49" s="195">
        <v>10.99</v>
      </c>
      <c r="V49" s="195">
        <v>0.18</v>
      </c>
      <c r="W49" s="195">
        <v>0.38</v>
      </c>
      <c r="X49" s="195">
        <v>0.83</v>
      </c>
      <c r="Y49" s="195">
        <v>0</v>
      </c>
      <c r="Z49" s="195">
        <v>2.13</v>
      </c>
      <c r="AA49" s="195">
        <v>0.65</v>
      </c>
      <c r="AB49" s="195">
        <v>0</v>
      </c>
      <c r="AC49" s="195">
        <v>1.55</v>
      </c>
      <c r="AD49" s="195">
        <v>6.82</v>
      </c>
      <c r="AE49" s="195">
        <v>0</v>
      </c>
      <c r="AF49" s="195">
        <v>0</v>
      </c>
      <c r="AG49" s="195">
        <v>42.59</v>
      </c>
      <c r="AH49" s="195">
        <v>0</v>
      </c>
      <c r="AI49" s="195">
        <v>10.45</v>
      </c>
      <c r="AJ49" s="195">
        <v>0</v>
      </c>
      <c r="AK49" s="195">
        <v>10.039999999999999</v>
      </c>
      <c r="AL49" s="195">
        <v>0</v>
      </c>
      <c r="AM49" s="195">
        <v>0</v>
      </c>
      <c r="AN49" s="195">
        <v>0</v>
      </c>
      <c r="AO49" s="195">
        <v>150.75</v>
      </c>
      <c r="AP49" s="195">
        <v>0</v>
      </c>
      <c r="AQ49" s="195">
        <v>0</v>
      </c>
      <c r="AR49" s="195">
        <v>0</v>
      </c>
      <c r="AS49" s="195">
        <v>7.03</v>
      </c>
      <c r="AT49" s="195">
        <v>10.58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10.130000000000001</v>
      </c>
      <c r="D50" s="195">
        <v>0</v>
      </c>
      <c r="E50" s="195">
        <v>0</v>
      </c>
      <c r="F50" s="195">
        <v>9.65</v>
      </c>
      <c r="G50" s="195">
        <v>0</v>
      </c>
      <c r="H50" s="195">
        <v>0</v>
      </c>
      <c r="I50" s="195">
        <v>10.58</v>
      </c>
      <c r="J50" s="195">
        <v>0</v>
      </c>
      <c r="K50" s="195">
        <v>2.73</v>
      </c>
      <c r="L50" s="195">
        <v>2.17</v>
      </c>
      <c r="M50" s="195">
        <v>0</v>
      </c>
      <c r="N50" s="195">
        <v>0.78</v>
      </c>
      <c r="O50" s="195">
        <v>1.67</v>
      </c>
      <c r="P50" s="195">
        <v>1.46</v>
      </c>
      <c r="Q50" s="195">
        <v>0.08</v>
      </c>
      <c r="R50" s="195">
        <v>0.28000000000000003</v>
      </c>
      <c r="S50" s="195">
        <v>0.22</v>
      </c>
      <c r="T50" s="195">
        <v>0</v>
      </c>
      <c r="U50" s="195">
        <v>10.99</v>
      </c>
      <c r="V50" s="195">
        <v>0.18</v>
      </c>
      <c r="W50" s="195">
        <v>0.38</v>
      </c>
      <c r="X50" s="195">
        <v>0.83</v>
      </c>
      <c r="Y50" s="195">
        <v>0</v>
      </c>
      <c r="Z50" s="195">
        <v>2.13</v>
      </c>
      <c r="AA50" s="195">
        <v>0.65</v>
      </c>
      <c r="AB50" s="195">
        <v>0</v>
      </c>
      <c r="AC50" s="195">
        <v>1.55</v>
      </c>
      <c r="AD50" s="195">
        <v>6.82</v>
      </c>
      <c r="AE50" s="195">
        <v>0</v>
      </c>
      <c r="AF50" s="195">
        <v>0</v>
      </c>
      <c r="AG50" s="195">
        <v>42.59</v>
      </c>
      <c r="AH50" s="195">
        <v>0</v>
      </c>
      <c r="AI50" s="195">
        <v>10.45</v>
      </c>
      <c r="AJ50" s="195">
        <v>0</v>
      </c>
      <c r="AK50" s="195">
        <v>10.039999999999999</v>
      </c>
      <c r="AL50" s="195">
        <v>0</v>
      </c>
      <c r="AM50" s="195">
        <v>0</v>
      </c>
      <c r="AN50" s="195">
        <v>0</v>
      </c>
      <c r="AO50" s="195">
        <v>150.75</v>
      </c>
      <c r="AP50" s="195">
        <v>0</v>
      </c>
      <c r="AQ50" s="195">
        <v>0</v>
      </c>
      <c r="AR50" s="195">
        <v>0</v>
      </c>
      <c r="AS50" s="195">
        <v>7.03</v>
      </c>
      <c r="AT50" s="195">
        <v>10.58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9.8699999999999992</v>
      </c>
      <c r="D51" s="195">
        <v>0</v>
      </c>
      <c r="E51" s="195">
        <v>0</v>
      </c>
      <c r="F51" s="195">
        <v>9.3800000000000008</v>
      </c>
      <c r="G51" s="195">
        <v>0</v>
      </c>
      <c r="H51" s="195">
        <v>0</v>
      </c>
      <c r="I51" s="195">
        <v>10.58</v>
      </c>
      <c r="J51" s="195">
        <v>0</v>
      </c>
      <c r="K51" s="195">
        <v>2.73</v>
      </c>
      <c r="L51" s="195">
        <v>2.17</v>
      </c>
      <c r="M51" s="195">
        <v>0</v>
      </c>
      <c r="N51" s="195">
        <v>0.78</v>
      </c>
      <c r="O51" s="195">
        <v>1.67</v>
      </c>
      <c r="P51" s="195">
        <v>1.46</v>
      </c>
      <c r="Q51" s="195">
        <v>0.08</v>
      </c>
      <c r="R51" s="195">
        <v>0.28000000000000003</v>
      </c>
      <c r="S51" s="195">
        <v>0.22</v>
      </c>
      <c r="T51" s="195">
        <v>0</v>
      </c>
      <c r="U51" s="195">
        <v>10.99</v>
      </c>
      <c r="V51" s="195">
        <v>0.18</v>
      </c>
      <c r="W51" s="195">
        <v>0.38</v>
      </c>
      <c r="X51" s="195">
        <v>0.83</v>
      </c>
      <c r="Y51" s="195">
        <v>0</v>
      </c>
      <c r="Z51" s="195">
        <v>2.13</v>
      </c>
      <c r="AA51" s="195">
        <v>0.65</v>
      </c>
      <c r="AB51" s="195">
        <v>0</v>
      </c>
      <c r="AC51" s="195">
        <v>1.55</v>
      </c>
      <c r="AD51" s="195">
        <v>6.82</v>
      </c>
      <c r="AE51" s="195">
        <v>0</v>
      </c>
      <c r="AF51" s="195">
        <v>0</v>
      </c>
      <c r="AG51" s="195">
        <v>42.59</v>
      </c>
      <c r="AH51" s="195">
        <v>0</v>
      </c>
      <c r="AI51" s="195">
        <v>10.45</v>
      </c>
      <c r="AJ51" s="195">
        <v>0</v>
      </c>
      <c r="AK51" s="195">
        <v>10.039999999999999</v>
      </c>
      <c r="AL51" s="195">
        <v>0</v>
      </c>
      <c r="AM51" s="195">
        <v>0</v>
      </c>
      <c r="AN51" s="195">
        <v>0</v>
      </c>
      <c r="AO51" s="195">
        <v>150.75</v>
      </c>
      <c r="AP51" s="195">
        <v>0</v>
      </c>
      <c r="AQ51" s="195">
        <v>0</v>
      </c>
      <c r="AR51" s="195">
        <v>0</v>
      </c>
      <c r="AS51" s="195">
        <v>7.03</v>
      </c>
      <c r="AT51" s="195">
        <v>10.58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9.8699999999999992</v>
      </c>
      <c r="D52" s="195">
        <v>0</v>
      </c>
      <c r="E52" s="195">
        <v>0</v>
      </c>
      <c r="F52" s="195">
        <v>9.3800000000000008</v>
      </c>
      <c r="G52" s="195">
        <v>0</v>
      </c>
      <c r="H52" s="195">
        <v>0</v>
      </c>
      <c r="I52" s="195">
        <v>10.58</v>
      </c>
      <c r="J52" s="195">
        <v>0</v>
      </c>
      <c r="K52" s="195">
        <v>2.73</v>
      </c>
      <c r="L52" s="195">
        <v>2.17</v>
      </c>
      <c r="M52" s="195">
        <v>0</v>
      </c>
      <c r="N52" s="195">
        <v>0.78</v>
      </c>
      <c r="O52" s="195">
        <v>1.67</v>
      </c>
      <c r="P52" s="195">
        <v>1.46</v>
      </c>
      <c r="Q52" s="195">
        <v>0.08</v>
      </c>
      <c r="R52" s="195">
        <v>0.28000000000000003</v>
      </c>
      <c r="S52" s="195">
        <v>0.22</v>
      </c>
      <c r="T52" s="195">
        <v>0</v>
      </c>
      <c r="U52" s="195">
        <v>10.99</v>
      </c>
      <c r="V52" s="195">
        <v>0.18</v>
      </c>
      <c r="W52" s="195">
        <v>0.38</v>
      </c>
      <c r="X52" s="195">
        <v>0.83</v>
      </c>
      <c r="Y52" s="195">
        <v>0</v>
      </c>
      <c r="Z52" s="195">
        <v>2.13</v>
      </c>
      <c r="AA52" s="195">
        <v>0.65</v>
      </c>
      <c r="AB52" s="195">
        <v>0</v>
      </c>
      <c r="AC52" s="195">
        <v>1.55</v>
      </c>
      <c r="AD52" s="195">
        <v>6.82</v>
      </c>
      <c r="AE52" s="195">
        <v>0</v>
      </c>
      <c r="AF52" s="195">
        <v>0</v>
      </c>
      <c r="AG52" s="195">
        <v>42.59</v>
      </c>
      <c r="AH52" s="195">
        <v>0</v>
      </c>
      <c r="AI52" s="195">
        <v>10.45</v>
      </c>
      <c r="AJ52" s="195">
        <v>0</v>
      </c>
      <c r="AK52" s="195">
        <v>10.039999999999999</v>
      </c>
      <c r="AL52" s="195">
        <v>0</v>
      </c>
      <c r="AM52" s="195">
        <v>0</v>
      </c>
      <c r="AN52" s="195">
        <v>0</v>
      </c>
      <c r="AO52" s="195">
        <v>150.75</v>
      </c>
      <c r="AP52" s="195">
        <v>0</v>
      </c>
      <c r="AQ52" s="195">
        <v>0</v>
      </c>
      <c r="AR52" s="195">
        <v>0</v>
      </c>
      <c r="AS52" s="195">
        <v>7.03</v>
      </c>
      <c r="AT52" s="195">
        <v>10.58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9.8699999999999992</v>
      </c>
      <c r="D53" s="195">
        <v>0</v>
      </c>
      <c r="E53" s="195">
        <v>0</v>
      </c>
      <c r="F53" s="195">
        <v>9.3800000000000008</v>
      </c>
      <c r="G53" s="195">
        <v>0</v>
      </c>
      <c r="H53" s="195">
        <v>0</v>
      </c>
      <c r="I53" s="195">
        <v>10.58</v>
      </c>
      <c r="J53" s="195">
        <v>0</v>
      </c>
      <c r="K53" s="195">
        <v>2.73</v>
      </c>
      <c r="L53" s="195">
        <v>2.17</v>
      </c>
      <c r="M53" s="195">
        <v>0</v>
      </c>
      <c r="N53" s="195">
        <v>0.78</v>
      </c>
      <c r="O53" s="195">
        <v>1.67</v>
      </c>
      <c r="P53" s="195">
        <v>1.46</v>
      </c>
      <c r="Q53" s="195">
        <v>0.08</v>
      </c>
      <c r="R53" s="195">
        <v>0.28000000000000003</v>
      </c>
      <c r="S53" s="195">
        <v>0.22</v>
      </c>
      <c r="T53" s="195">
        <v>0</v>
      </c>
      <c r="U53" s="195">
        <v>10.99</v>
      </c>
      <c r="V53" s="195">
        <v>0.18</v>
      </c>
      <c r="W53" s="195">
        <v>0.38</v>
      </c>
      <c r="X53" s="195">
        <v>0.83</v>
      </c>
      <c r="Y53" s="195">
        <v>0</v>
      </c>
      <c r="Z53" s="195">
        <v>2.13</v>
      </c>
      <c r="AA53" s="195">
        <v>0.65</v>
      </c>
      <c r="AB53" s="195">
        <v>0</v>
      </c>
      <c r="AC53" s="195">
        <v>1.55</v>
      </c>
      <c r="AD53" s="195">
        <v>6.82</v>
      </c>
      <c r="AE53" s="195">
        <v>0</v>
      </c>
      <c r="AF53" s="195">
        <v>0</v>
      </c>
      <c r="AG53" s="195">
        <v>42.59</v>
      </c>
      <c r="AH53" s="195">
        <v>0</v>
      </c>
      <c r="AI53" s="195">
        <v>10.45</v>
      </c>
      <c r="AJ53" s="195">
        <v>0</v>
      </c>
      <c r="AK53" s="195">
        <v>10.039999999999999</v>
      </c>
      <c r="AL53" s="195">
        <v>0</v>
      </c>
      <c r="AM53" s="195">
        <v>0</v>
      </c>
      <c r="AN53" s="195">
        <v>0</v>
      </c>
      <c r="AO53" s="195">
        <v>150.75</v>
      </c>
      <c r="AP53" s="195">
        <v>0</v>
      </c>
      <c r="AQ53" s="195">
        <v>0</v>
      </c>
      <c r="AR53" s="195">
        <v>0</v>
      </c>
      <c r="AS53" s="195">
        <v>7.03</v>
      </c>
      <c r="AT53" s="195">
        <v>10.58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9.8699999999999992</v>
      </c>
      <c r="D54" s="195">
        <v>0</v>
      </c>
      <c r="E54" s="195">
        <v>0</v>
      </c>
      <c r="F54" s="195">
        <v>9.3800000000000008</v>
      </c>
      <c r="G54" s="195">
        <v>0</v>
      </c>
      <c r="H54" s="195">
        <v>0</v>
      </c>
      <c r="I54" s="195">
        <v>10.58</v>
      </c>
      <c r="J54" s="195">
        <v>0</v>
      </c>
      <c r="K54" s="195">
        <v>2.73</v>
      </c>
      <c r="L54" s="195">
        <v>2.17</v>
      </c>
      <c r="M54" s="195">
        <v>0</v>
      </c>
      <c r="N54" s="195">
        <v>0.78</v>
      </c>
      <c r="O54" s="195">
        <v>1.67</v>
      </c>
      <c r="P54" s="195">
        <v>1.46</v>
      </c>
      <c r="Q54" s="195">
        <v>0.08</v>
      </c>
      <c r="R54" s="195">
        <v>0.28000000000000003</v>
      </c>
      <c r="S54" s="195">
        <v>0.22</v>
      </c>
      <c r="T54" s="195">
        <v>0</v>
      </c>
      <c r="U54" s="195">
        <v>10.99</v>
      </c>
      <c r="V54" s="195">
        <v>0.18</v>
      </c>
      <c r="W54" s="195">
        <v>0.38</v>
      </c>
      <c r="X54" s="195">
        <v>0.83</v>
      </c>
      <c r="Y54" s="195">
        <v>0</v>
      </c>
      <c r="Z54" s="195">
        <v>2.13</v>
      </c>
      <c r="AA54" s="195">
        <v>0.65</v>
      </c>
      <c r="AB54" s="195">
        <v>0</v>
      </c>
      <c r="AC54" s="195">
        <v>1.55</v>
      </c>
      <c r="AD54" s="195">
        <v>6.82</v>
      </c>
      <c r="AE54" s="195">
        <v>0</v>
      </c>
      <c r="AF54" s="195">
        <v>0</v>
      </c>
      <c r="AG54" s="195">
        <v>42.59</v>
      </c>
      <c r="AH54" s="195">
        <v>0</v>
      </c>
      <c r="AI54" s="195">
        <v>10.45</v>
      </c>
      <c r="AJ54" s="195">
        <v>0</v>
      </c>
      <c r="AK54" s="195">
        <v>10.039999999999999</v>
      </c>
      <c r="AL54" s="195">
        <v>0</v>
      </c>
      <c r="AM54" s="195">
        <v>0</v>
      </c>
      <c r="AN54" s="195">
        <v>0</v>
      </c>
      <c r="AO54" s="195">
        <v>150.75</v>
      </c>
      <c r="AP54" s="195">
        <v>0</v>
      </c>
      <c r="AQ54" s="195">
        <v>0</v>
      </c>
      <c r="AR54" s="195">
        <v>0</v>
      </c>
      <c r="AS54" s="195">
        <v>7.03</v>
      </c>
      <c r="AT54" s="195">
        <v>10.58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9.8699999999999992</v>
      </c>
      <c r="D55" s="195">
        <v>0</v>
      </c>
      <c r="E55" s="195">
        <v>0</v>
      </c>
      <c r="F55" s="195">
        <v>9.24</v>
      </c>
      <c r="G55" s="195">
        <v>0</v>
      </c>
      <c r="H55" s="195">
        <v>0</v>
      </c>
      <c r="I55" s="195">
        <v>10.58</v>
      </c>
      <c r="J55" s="195">
        <v>0</v>
      </c>
      <c r="K55" s="195">
        <v>2.72</v>
      </c>
      <c r="L55" s="195">
        <v>2.17</v>
      </c>
      <c r="M55" s="195">
        <v>0</v>
      </c>
      <c r="N55" s="195">
        <v>0.78</v>
      </c>
      <c r="O55" s="195">
        <v>1.67</v>
      </c>
      <c r="P55" s="195">
        <v>1.46</v>
      </c>
      <c r="Q55" s="195">
        <v>0.08</v>
      </c>
      <c r="R55" s="195">
        <v>0.28000000000000003</v>
      </c>
      <c r="S55" s="195">
        <v>0</v>
      </c>
      <c r="T55" s="195">
        <v>0</v>
      </c>
      <c r="U55" s="195">
        <v>10.99</v>
      </c>
      <c r="V55" s="195">
        <v>0.18</v>
      </c>
      <c r="W55" s="195">
        <v>0</v>
      </c>
      <c r="X55" s="195">
        <v>0.83</v>
      </c>
      <c r="Y55" s="195">
        <v>0</v>
      </c>
      <c r="Z55" s="195">
        <v>2.13</v>
      </c>
      <c r="AA55" s="195">
        <v>0.65</v>
      </c>
      <c r="AB55" s="195">
        <v>0</v>
      </c>
      <c r="AC55" s="195">
        <v>1.55</v>
      </c>
      <c r="AD55" s="195">
        <v>6.82</v>
      </c>
      <c r="AE55" s="195">
        <v>0</v>
      </c>
      <c r="AF55" s="195">
        <v>0</v>
      </c>
      <c r="AG55" s="195">
        <v>42.59</v>
      </c>
      <c r="AH55" s="195">
        <v>0</v>
      </c>
      <c r="AI55" s="195">
        <v>10.45</v>
      </c>
      <c r="AJ55" s="195">
        <v>0</v>
      </c>
      <c r="AK55" s="195">
        <v>10.039999999999999</v>
      </c>
      <c r="AL55" s="195">
        <v>0</v>
      </c>
      <c r="AM55" s="195">
        <v>0</v>
      </c>
      <c r="AN55" s="195">
        <v>0</v>
      </c>
      <c r="AO55" s="195">
        <v>72</v>
      </c>
      <c r="AP55" s="195">
        <v>47.25</v>
      </c>
      <c r="AQ55" s="195">
        <v>0</v>
      </c>
      <c r="AR55" s="195">
        <v>0</v>
      </c>
      <c r="AS55" s="195">
        <v>7.03</v>
      </c>
      <c r="AT55" s="195">
        <v>10.58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9.8699999999999992</v>
      </c>
      <c r="D56" s="195">
        <v>0</v>
      </c>
      <c r="E56" s="195">
        <v>0</v>
      </c>
      <c r="F56" s="195">
        <v>9.24</v>
      </c>
      <c r="G56" s="195">
        <v>0</v>
      </c>
      <c r="H56" s="195">
        <v>0</v>
      </c>
      <c r="I56" s="195">
        <v>10.58</v>
      </c>
      <c r="J56" s="195">
        <v>0</v>
      </c>
      <c r="K56" s="195">
        <v>2.72</v>
      </c>
      <c r="L56" s="195">
        <v>2.17</v>
      </c>
      <c r="M56" s="195">
        <v>0</v>
      </c>
      <c r="N56" s="195">
        <v>0.78</v>
      </c>
      <c r="O56" s="195">
        <v>1.67</v>
      </c>
      <c r="P56" s="195">
        <v>1.46</v>
      </c>
      <c r="Q56" s="195">
        <v>0.08</v>
      </c>
      <c r="R56" s="195">
        <v>0.28000000000000003</v>
      </c>
      <c r="S56" s="195">
        <v>0.22</v>
      </c>
      <c r="T56" s="195">
        <v>0</v>
      </c>
      <c r="U56" s="195">
        <v>10.99</v>
      </c>
      <c r="V56" s="195">
        <v>0.18</v>
      </c>
      <c r="W56" s="195">
        <v>0.38</v>
      </c>
      <c r="X56" s="195">
        <v>0.83</v>
      </c>
      <c r="Y56" s="195">
        <v>0</v>
      </c>
      <c r="Z56" s="195">
        <v>2.13</v>
      </c>
      <c r="AA56" s="195">
        <v>0.65</v>
      </c>
      <c r="AB56" s="195">
        <v>0</v>
      </c>
      <c r="AC56" s="195">
        <v>1.55</v>
      </c>
      <c r="AD56" s="195">
        <v>6.82</v>
      </c>
      <c r="AE56" s="195">
        <v>0</v>
      </c>
      <c r="AF56" s="195">
        <v>0</v>
      </c>
      <c r="AG56" s="195">
        <v>42.59</v>
      </c>
      <c r="AH56" s="195">
        <v>0</v>
      </c>
      <c r="AI56" s="195">
        <v>10.45</v>
      </c>
      <c r="AJ56" s="195">
        <v>0</v>
      </c>
      <c r="AK56" s="195">
        <v>10.039999999999999</v>
      </c>
      <c r="AL56" s="195">
        <v>0</v>
      </c>
      <c r="AM56" s="195">
        <v>0</v>
      </c>
      <c r="AN56" s="195">
        <v>0</v>
      </c>
      <c r="AO56" s="195">
        <v>72</v>
      </c>
      <c r="AP56" s="195">
        <v>47.25</v>
      </c>
      <c r="AQ56" s="195">
        <v>0</v>
      </c>
      <c r="AR56" s="195">
        <v>0</v>
      </c>
      <c r="AS56" s="195">
        <v>7.03</v>
      </c>
      <c r="AT56" s="195">
        <v>10.58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9.8699999999999992</v>
      </c>
      <c r="D57" s="195">
        <v>0</v>
      </c>
      <c r="E57" s="195">
        <v>0</v>
      </c>
      <c r="F57" s="195">
        <v>9.24</v>
      </c>
      <c r="G57" s="195">
        <v>0</v>
      </c>
      <c r="H57" s="195">
        <v>0</v>
      </c>
      <c r="I57" s="195">
        <v>10.58</v>
      </c>
      <c r="J57" s="195">
        <v>0</v>
      </c>
      <c r="K57" s="195">
        <v>2.72</v>
      </c>
      <c r="L57" s="195">
        <v>2.17</v>
      </c>
      <c r="M57" s="195">
        <v>0</v>
      </c>
      <c r="N57" s="195">
        <v>0.78</v>
      </c>
      <c r="O57" s="195">
        <v>1.67</v>
      </c>
      <c r="P57" s="195">
        <v>1.46</v>
      </c>
      <c r="Q57" s="195">
        <v>0.08</v>
      </c>
      <c r="R57" s="195">
        <v>0.28000000000000003</v>
      </c>
      <c r="S57" s="195">
        <v>0.22</v>
      </c>
      <c r="T57" s="195">
        <v>0</v>
      </c>
      <c r="U57" s="195">
        <v>10.99</v>
      </c>
      <c r="V57" s="195">
        <v>0.18</v>
      </c>
      <c r="W57" s="195">
        <v>1.52</v>
      </c>
      <c r="X57" s="195">
        <v>0.83</v>
      </c>
      <c r="Y57" s="195">
        <v>0</v>
      </c>
      <c r="Z57" s="195">
        <v>2.13</v>
      </c>
      <c r="AA57" s="195">
        <v>0.65</v>
      </c>
      <c r="AB57" s="195">
        <v>0</v>
      </c>
      <c r="AC57" s="195">
        <v>1.55</v>
      </c>
      <c r="AD57" s="195">
        <v>6.82</v>
      </c>
      <c r="AE57" s="195">
        <v>0</v>
      </c>
      <c r="AF57" s="195">
        <v>0</v>
      </c>
      <c r="AG57" s="195">
        <v>42.59</v>
      </c>
      <c r="AH57" s="195">
        <v>0</v>
      </c>
      <c r="AI57" s="195">
        <v>10.45</v>
      </c>
      <c r="AJ57" s="195">
        <v>0</v>
      </c>
      <c r="AK57" s="195">
        <v>9.01</v>
      </c>
      <c r="AL57" s="195">
        <v>0</v>
      </c>
      <c r="AM57" s="195">
        <v>0</v>
      </c>
      <c r="AN57" s="195">
        <v>0</v>
      </c>
      <c r="AO57" s="195">
        <v>72</v>
      </c>
      <c r="AP57" s="195">
        <v>47.25</v>
      </c>
      <c r="AQ57" s="195">
        <v>0</v>
      </c>
      <c r="AR57" s="195">
        <v>0</v>
      </c>
      <c r="AS57" s="195">
        <v>7.03</v>
      </c>
      <c r="AT57" s="195">
        <v>10.58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9.8699999999999992</v>
      </c>
      <c r="D58" s="195">
        <v>0</v>
      </c>
      <c r="E58" s="195">
        <v>0</v>
      </c>
      <c r="F58" s="195">
        <v>9.24</v>
      </c>
      <c r="G58" s="195">
        <v>0</v>
      </c>
      <c r="H58" s="195">
        <v>0</v>
      </c>
      <c r="I58" s="195">
        <v>10.58</v>
      </c>
      <c r="J58" s="195">
        <v>0</v>
      </c>
      <c r="K58" s="195">
        <v>2.72</v>
      </c>
      <c r="L58" s="195">
        <v>2.17</v>
      </c>
      <c r="M58" s="195">
        <v>0</v>
      </c>
      <c r="N58" s="195">
        <v>0.78</v>
      </c>
      <c r="O58" s="195">
        <v>1.67</v>
      </c>
      <c r="P58" s="195">
        <v>1.46</v>
      </c>
      <c r="Q58" s="195">
        <v>0.08</v>
      </c>
      <c r="R58" s="195">
        <v>0.28000000000000003</v>
      </c>
      <c r="S58" s="195">
        <v>0.22</v>
      </c>
      <c r="T58" s="195">
        <v>0</v>
      </c>
      <c r="U58" s="195">
        <v>10.99</v>
      </c>
      <c r="V58" s="195">
        <v>0.18</v>
      </c>
      <c r="W58" s="195">
        <v>0.38</v>
      </c>
      <c r="X58" s="195">
        <v>0.83</v>
      </c>
      <c r="Y58" s="195">
        <v>0</v>
      </c>
      <c r="Z58" s="195">
        <v>2.13</v>
      </c>
      <c r="AA58" s="195">
        <v>0.65</v>
      </c>
      <c r="AB58" s="195">
        <v>0</v>
      </c>
      <c r="AC58" s="195">
        <v>1.55</v>
      </c>
      <c r="AD58" s="195">
        <v>6.82</v>
      </c>
      <c r="AE58" s="195">
        <v>0</v>
      </c>
      <c r="AF58" s="195">
        <v>0</v>
      </c>
      <c r="AG58" s="195">
        <v>42.59</v>
      </c>
      <c r="AH58" s="195">
        <v>0</v>
      </c>
      <c r="AI58" s="195">
        <v>10.45</v>
      </c>
      <c r="AJ58" s="195">
        <v>0</v>
      </c>
      <c r="AK58" s="195">
        <v>9.01</v>
      </c>
      <c r="AL58" s="195">
        <v>0</v>
      </c>
      <c r="AM58" s="195">
        <v>0</v>
      </c>
      <c r="AN58" s="195">
        <v>0</v>
      </c>
      <c r="AO58" s="195">
        <v>72</v>
      </c>
      <c r="AP58" s="195">
        <v>47.25</v>
      </c>
      <c r="AQ58" s="195">
        <v>0</v>
      </c>
      <c r="AR58" s="195">
        <v>0</v>
      </c>
      <c r="AS58" s="195">
        <v>7.03</v>
      </c>
      <c r="AT58" s="195">
        <v>10.58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9.6</v>
      </c>
      <c r="D59" s="195">
        <v>0</v>
      </c>
      <c r="E59" s="195">
        <v>0</v>
      </c>
      <c r="F59" s="195">
        <v>9.24</v>
      </c>
      <c r="G59" s="195">
        <v>0</v>
      </c>
      <c r="H59" s="195">
        <v>0</v>
      </c>
      <c r="I59" s="195">
        <v>10.58</v>
      </c>
      <c r="J59" s="195">
        <v>0</v>
      </c>
      <c r="K59" s="195">
        <v>2.72</v>
      </c>
      <c r="L59" s="195">
        <v>2.17</v>
      </c>
      <c r="M59" s="195">
        <v>0</v>
      </c>
      <c r="N59" s="195">
        <v>0.78</v>
      </c>
      <c r="O59" s="195">
        <v>1.67</v>
      </c>
      <c r="P59" s="195">
        <v>1.46</v>
      </c>
      <c r="Q59" s="195">
        <v>0.08</v>
      </c>
      <c r="R59" s="195">
        <v>0.28000000000000003</v>
      </c>
      <c r="S59" s="195">
        <v>0.22</v>
      </c>
      <c r="T59" s="195">
        <v>0</v>
      </c>
      <c r="U59" s="195">
        <v>10.99</v>
      </c>
      <c r="V59" s="195">
        <v>0.18</v>
      </c>
      <c r="W59" s="195">
        <v>0.38</v>
      </c>
      <c r="X59" s="195">
        <v>0.83</v>
      </c>
      <c r="Y59" s="195">
        <v>0</v>
      </c>
      <c r="Z59" s="195">
        <v>2.13</v>
      </c>
      <c r="AA59" s="195">
        <v>0.65</v>
      </c>
      <c r="AB59" s="195">
        <v>0</v>
      </c>
      <c r="AC59" s="195">
        <v>1.55</v>
      </c>
      <c r="AD59" s="195">
        <v>6.82</v>
      </c>
      <c r="AE59" s="195">
        <v>0</v>
      </c>
      <c r="AF59" s="195">
        <v>0</v>
      </c>
      <c r="AG59" s="195">
        <v>42.59</v>
      </c>
      <c r="AH59" s="195">
        <v>0</v>
      </c>
      <c r="AI59" s="195">
        <v>10.45</v>
      </c>
      <c r="AJ59" s="195">
        <v>0</v>
      </c>
      <c r="AK59" s="195">
        <v>9.01</v>
      </c>
      <c r="AL59" s="195">
        <v>0</v>
      </c>
      <c r="AM59" s="195">
        <v>0</v>
      </c>
      <c r="AN59" s="195">
        <v>0</v>
      </c>
      <c r="AO59" s="195">
        <v>72</v>
      </c>
      <c r="AP59" s="195">
        <v>47.25</v>
      </c>
      <c r="AQ59" s="195">
        <v>0</v>
      </c>
      <c r="AR59" s="195">
        <v>0</v>
      </c>
      <c r="AS59" s="195">
        <v>7.03</v>
      </c>
      <c r="AT59" s="195">
        <v>10.58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9.6</v>
      </c>
      <c r="D60" s="195">
        <v>0</v>
      </c>
      <c r="E60" s="195">
        <v>0</v>
      </c>
      <c r="F60" s="195">
        <v>9.24</v>
      </c>
      <c r="G60" s="195">
        <v>0</v>
      </c>
      <c r="H60" s="195">
        <v>0</v>
      </c>
      <c r="I60" s="195">
        <v>10.58</v>
      </c>
      <c r="J60" s="195">
        <v>0</v>
      </c>
      <c r="K60" s="195">
        <v>2.73</v>
      </c>
      <c r="L60" s="195">
        <v>2.17</v>
      </c>
      <c r="M60" s="195">
        <v>0</v>
      </c>
      <c r="N60" s="195">
        <v>0.78</v>
      </c>
      <c r="O60" s="195">
        <v>1.67</v>
      </c>
      <c r="P60" s="195">
        <v>1.46</v>
      </c>
      <c r="Q60" s="195">
        <v>0.08</v>
      </c>
      <c r="R60" s="195">
        <v>0.3</v>
      </c>
      <c r="S60" s="195">
        <v>0.22</v>
      </c>
      <c r="T60" s="195">
        <v>0</v>
      </c>
      <c r="U60" s="195">
        <v>10.99</v>
      </c>
      <c r="V60" s="195">
        <v>0.18</v>
      </c>
      <c r="W60" s="195">
        <v>0.38</v>
      </c>
      <c r="X60" s="195">
        <v>0.83</v>
      </c>
      <c r="Y60" s="195">
        <v>0</v>
      </c>
      <c r="Z60" s="195">
        <v>2.13</v>
      </c>
      <c r="AA60" s="195">
        <v>0.65</v>
      </c>
      <c r="AB60" s="195">
        <v>0</v>
      </c>
      <c r="AC60" s="195">
        <v>1.55</v>
      </c>
      <c r="AD60" s="195">
        <v>6.82</v>
      </c>
      <c r="AE60" s="195">
        <v>0</v>
      </c>
      <c r="AF60" s="195">
        <v>0</v>
      </c>
      <c r="AG60" s="195">
        <v>42.59</v>
      </c>
      <c r="AH60" s="195">
        <v>0</v>
      </c>
      <c r="AI60" s="195">
        <v>10.45</v>
      </c>
      <c r="AJ60" s="195">
        <v>0</v>
      </c>
      <c r="AK60" s="195">
        <v>9.01</v>
      </c>
      <c r="AL60" s="195">
        <v>0</v>
      </c>
      <c r="AM60" s="195">
        <v>0</v>
      </c>
      <c r="AN60" s="195">
        <v>0</v>
      </c>
      <c r="AO60" s="195">
        <v>72</v>
      </c>
      <c r="AP60" s="195">
        <v>47.25</v>
      </c>
      <c r="AQ60" s="195">
        <v>0</v>
      </c>
      <c r="AR60" s="195">
        <v>0</v>
      </c>
      <c r="AS60" s="195">
        <v>7.03</v>
      </c>
      <c r="AT60" s="195">
        <v>10.58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9.6</v>
      </c>
      <c r="D61" s="195">
        <v>0</v>
      </c>
      <c r="E61" s="195">
        <v>0</v>
      </c>
      <c r="F61" s="195">
        <v>9.24</v>
      </c>
      <c r="G61" s="195">
        <v>0</v>
      </c>
      <c r="H61" s="195">
        <v>0</v>
      </c>
      <c r="I61" s="195">
        <v>10.58</v>
      </c>
      <c r="J61" s="195">
        <v>0</v>
      </c>
      <c r="K61" s="195">
        <v>2.73</v>
      </c>
      <c r="L61" s="195">
        <v>2.17</v>
      </c>
      <c r="M61" s="195">
        <v>0</v>
      </c>
      <c r="N61" s="195">
        <v>0.78</v>
      </c>
      <c r="O61" s="195">
        <v>1.67</v>
      </c>
      <c r="P61" s="195">
        <v>1.46</v>
      </c>
      <c r="Q61" s="195">
        <v>0.22</v>
      </c>
      <c r="R61" s="195">
        <v>0.28000000000000003</v>
      </c>
      <c r="S61" s="195">
        <v>2.14</v>
      </c>
      <c r="T61" s="195">
        <v>0</v>
      </c>
      <c r="U61" s="195">
        <v>10.99</v>
      </c>
      <c r="V61" s="195">
        <v>0.18</v>
      </c>
      <c r="W61" s="195">
        <v>0.38</v>
      </c>
      <c r="X61" s="195">
        <v>0.83</v>
      </c>
      <c r="Y61" s="195">
        <v>0</v>
      </c>
      <c r="Z61" s="195">
        <v>2.13</v>
      </c>
      <c r="AA61" s="195">
        <v>0.65</v>
      </c>
      <c r="AB61" s="195">
        <v>0</v>
      </c>
      <c r="AC61" s="195">
        <v>1.55</v>
      </c>
      <c r="AD61" s="195">
        <v>6.82</v>
      </c>
      <c r="AE61" s="195">
        <v>0</v>
      </c>
      <c r="AF61" s="195">
        <v>0</v>
      </c>
      <c r="AG61" s="195">
        <v>42.59</v>
      </c>
      <c r="AH61" s="195">
        <v>0</v>
      </c>
      <c r="AI61" s="195">
        <v>10.45</v>
      </c>
      <c r="AJ61" s="195">
        <v>0</v>
      </c>
      <c r="AK61" s="195">
        <v>9.01</v>
      </c>
      <c r="AL61" s="195">
        <v>0</v>
      </c>
      <c r="AM61" s="195">
        <v>0</v>
      </c>
      <c r="AN61" s="195">
        <v>0</v>
      </c>
      <c r="AO61" s="195">
        <v>72</v>
      </c>
      <c r="AP61" s="195">
        <v>47.25</v>
      </c>
      <c r="AQ61" s="195">
        <v>0</v>
      </c>
      <c r="AR61" s="195">
        <v>0</v>
      </c>
      <c r="AS61" s="195">
        <v>7.03</v>
      </c>
      <c r="AT61" s="195">
        <v>10.58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9.6</v>
      </c>
      <c r="D62" s="195">
        <v>0</v>
      </c>
      <c r="E62" s="195">
        <v>0</v>
      </c>
      <c r="F62" s="195">
        <v>9.24</v>
      </c>
      <c r="G62" s="195">
        <v>0</v>
      </c>
      <c r="H62" s="195">
        <v>0</v>
      </c>
      <c r="I62" s="195">
        <v>10.58</v>
      </c>
      <c r="J62" s="195">
        <v>0</v>
      </c>
      <c r="K62" s="195">
        <v>2.73</v>
      </c>
      <c r="L62" s="195">
        <v>2.17</v>
      </c>
      <c r="M62" s="195">
        <v>0</v>
      </c>
      <c r="N62" s="195">
        <v>0.78</v>
      </c>
      <c r="O62" s="195">
        <v>1.67</v>
      </c>
      <c r="P62" s="195">
        <v>1.46</v>
      </c>
      <c r="Q62" s="195">
        <v>0.08</v>
      </c>
      <c r="R62" s="195">
        <v>0.28000000000000003</v>
      </c>
      <c r="S62" s="195">
        <v>1.42</v>
      </c>
      <c r="T62" s="195">
        <v>0</v>
      </c>
      <c r="U62" s="195">
        <v>10.99</v>
      </c>
      <c r="V62" s="195">
        <v>0.18</v>
      </c>
      <c r="W62" s="195">
        <v>0.38</v>
      </c>
      <c r="X62" s="195">
        <v>0.83</v>
      </c>
      <c r="Y62" s="195">
        <v>0</v>
      </c>
      <c r="Z62" s="195">
        <v>2.13</v>
      </c>
      <c r="AA62" s="195">
        <v>0.65</v>
      </c>
      <c r="AB62" s="195">
        <v>0</v>
      </c>
      <c r="AC62" s="195">
        <v>1.55</v>
      </c>
      <c r="AD62" s="195">
        <v>6.82</v>
      </c>
      <c r="AE62" s="195">
        <v>0</v>
      </c>
      <c r="AF62" s="195">
        <v>0</v>
      </c>
      <c r="AG62" s="195">
        <v>42.59</v>
      </c>
      <c r="AH62" s="195">
        <v>0</v>
      </c>
      <c r="AI62" s="195">
        <v>10.45</v>
      </c>
      <c r="AJ62" s="195">
        <v>0</v>
      </c>
      <c r="AK62" s="195">
        <v>9.01</v>
      </c>
      <c r="AL62" s="195">
        <v>0</v>
      </c>
      <c r="AM62" s="195">
        <v>0</v>
      </c>
      <c r="AN62" s="195">
        <v>0</v>
      </c>
      <c r="AO62" s="195">
        <v>72</v>
      </c>
      <c r="AP62" s="195">
        <v>47.25</v>
      </c>
      <c r="AQ62" s="195">
        <v>0</v>
      </c>
      <c r="AR62" s="195">
        <v>0</v>
      </c>
      <c r="AS62" s="195">
        <v>7.03</v>
      </c>
      <c r="AT62" s="195">
        <v>10.58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9.6</v>
      </c>
      <c r="D63" s="195">
        <v>0</v>
      </c>
      <c r="E63" s="195">
        <v>0</v>
      </c>
      <c r="F63" s="195">
        <v>9.24</v>
      </c>
      <c r="G63" s="195">
        <v>0</v>
      </c>
      <c r="H63" s="195">
        <v>0</v>
      </c>
      <c r="I63" s="195">
        <v>10.58</v>
      </c>
      <c r="J63" s="195">
        <v>0</v>
      </c>
      <c r="K63" s="195">
        <v>2.73</v>
      </c>
      <c r="L63" s="195">
        <v>2.17</v>
      </c>
      <c r="M63" s="195">
        <v>0</v>
      </c>
      <c r="N63" s="195">
        <v>0.78</v>
      </c>
      <c r="O63" s="195">
        <v>1.67</v>
      </c>
      <c r="P63" s="195">
        <v>1.46</v>
      </c>
      <c r="Q63" s="195">
        <v>0.08</v>
      </c>
      <c r="R63" s="195">
        <v>0.28000000000000003</v>
      </c>
      <c r="S63" s="195">
        <v>0.22</v>
      </c>
      <c r="T63" s="195">
        <v>0</v>
      </c>
      <c r="U63" s="195">
        <v>10.99</v>
      </c>
      <c r="V63" s="195">
        <v>0.18</v>
      </c>
      <c r="W63" s="195">
        <v>0.38</v>
      </c>
      <c r="X63" s="195">
        <v>0.83</v>
      </c>
      <c r="Y63" s="195">
        <v>0</v>
      </c>
      <c r="Z63" s="195">
        <v>2.13</v>
      </c>
      <c r="AA63" s="195">
        <v>0.65</v>
      </c>
      <c r="AB63" s="195">
        <v>0</v>
      </c>
      <c r="AC63" s="195">
        <v>1.55</v>
      </c>
      <c r="AD63" s="195">
        <v>6.82</v>
      </c>
      <c r="AE63" s="195">
        <v>0</v>
      </c>
      <c r="AF63" s="195">
        <v>0</v>
      </c>
      <c r="AG63" s="195">
        <v>42.59</v>
      </c>
      <c r="AH63" s="195">
        <v>0</v>
      </c>
      <c r="AI63" s="195">
        <v>10.45</v>
      </c>
      <c r="AJ63" s="195">
        <v>0</v>
      </c>
      <c r="AK63" s="195">
        <v>9.01</v>
      </c>
      <c r="AL63" s="195">
        <v>0</v>
      </c>
      <c r="AM63" s="195">
        <v>0</v>
      </c>
      <c r="AN63" s="195">
        <v>0</v>
      </c>
      <c r="AO63" s="195">
        <v>72</v>
      </c>
      <c r="AP63" s="195">
        <v>47.25</v>
      </c>
      <c r="AQ63" s="195">
        <v>0</v>
      </c>
      <c r="AR63" s="195">
        <v>0</v>
      </c>
      <c r="AS63" s="195">
        <v>7.03</v>
      </c>
      <c r="AT63" s="195">
        <v>10.58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9.6</v>
      </c>
      <c r="D64" s="195">
        <v>0</v>
      </c>
      <c r="E64" s="195">
        <v>0</v>
      </c>
      <c r="F64" s="195">
        <v>9.24</v>
      </c>
      <c r="G64" s="195">
        <v>0</v>
      </c>
      <c r="H64" s="195">
        <v>0</v>
      </c>
      <c r="I64" s="195">
        <v>10.58</v>
      </c>
      <c r="J64" s="195">
        <v>0</v>
      </c>
      <c r="K64" s="195">
        <v>2.73</v>
      </c>
      <c r="L64" s="195">
        <v>2.17</v>
      </c>
      <c r="M64" s="195">
        <v>0</v>
      </c>
      <c r="N64" s="195">
        <v>0.78</v>
      </c>
      <c r="O64" s="195">
        <v>1.67</v>
      </c>
      <c r="P64" s="195">
        <v>1.46</v>
      </c>
      <c r="Q64" s="195">
        <v>0.08</v>
      </c>
      <c r="R64" s="195">
        <v>0.28000000000000003</v>
      </c>
      <c r="S64" s="195">
        <v>0.22</v>
      </c>
      <c r="T64" s="195">
        <v>0</v>
      </c>
      <c r="U64" s="195">
        <v>10.99</v>
      </c>
      <c r="V64" s="195">
        <v>0.18</v>
      </c>
      <c r="W64" s="195">
        <v>0.38</v>
      </c>
      <c r="X64" s="195">
        <v>0.83</v>
      </c>
      <c r="Y64" s="195">
        <v>0</v>
      </c>
      <c r="Z64" s="195">
        <v>2.13</v>
      </c>
      <c r="AA64" s="195">
        <v>0.65</v>
      </c>
      <c r="AB64" s="195">
        <v>0</v>
      </c>
      <c r="AC64" s="195">
        <v>1.55</v>
      </c>
      <c r="AD64" s="195">
        <v>6.82</v>
      </c>
      <c r="AE64" s="195">
        <v>0</v>
      </c>
      <c r="AF64" s="195">
        <v>0</v>
      </c>
      <c r="AG64" s="195">
        <v>42.59</v>
      </c>
      <c r="AH64" s="195">
        <v>0</v>
      </c>
      <c r="AI64" s="195">
        <v>10.45</v>
      </c>
      <c r="AJ64" s="195">
        <v>0</v>
      </c>
      <c r="AK64" s="195">
        <v>9.01</v>
      </c>
      <c r="AL64" s="195">
        <v>0</v>
      </c>
      <c r="AM64" s="195">
        <v>0</v>
      </c>
      <c r="AN64" s="195">
        <v>0</v>
      </c>
      <c r="AO64" s="195">
        <v>72</v>
      </c>
      <c r="AP64" s="195">
        <v>47.25</v>
      </c>
      <c r="AQ64" s="195">
        <v>0</v>
      </c>
      <c r="AR64" s="195">
        <v>0</v>
      </c>
      <c r="AS64" s="195">
        <v>7.03</v>
      </c>
      <c r="AT64" s="195">
        <v>10.58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9.6</v>
      </c>
      <c r="D65" s="195">
        <v>0</v>
      </c>
      <c r="E65" s="195">
        <v>0</v>
      </c>
      <c r="F65" s="195">
        <v>9.3800000000000008</v>
      </c>
      <c r="G65" s="195">
        <v>0</v>
      </c>
      <c r="H65" s="195">
        <v>0</v>
      </c>
      <c r="I65" s="195">
        <v>10.58</v>
      </c>
      <c r="J65" s="195">
        <v>0</v>
      </c>
      <c r="K65" s="195">
        <v>2.73</v>
      </c>
      <c r="L65" s="195">
        <v>5.21</v>
      </c>
      <c r="M65" s="195">
        <v>0</v>
      </c>
      <c r="N65" s="195">
        <v>0.78</v>
      </c>
      <c r="O65" s="195">
        <v>1.67</v>
      </c>
      <c r="P65" s="195">
        <v>1.46</v>
      </c>
      <c r="Q65" s="195">
        <v>0.08</v>
      </c>
      <c r="R65" s="195">
        <v>0.28000000000000003</v>
      </c>
      <c r="S65" s="195">
        <v>0.22</v>
      </c>
      <c r="T65" s="195">
        <v>0</v>
      </c>
      <c r="U65" s="195">
        <v>10.99</v>
      </c>
      <c r="V65" s="195">
        <v>0.18</v>
      </c>
      <c r="W65" s="195">
        <v>0.38</v>
      </c>
      <c r="X65" s="195">
        <v>0.83</v>
      </c>
      <c r="Y65" s="195">
        <v>0</v>
      </c>
      <c r="Z65" s="195">
        <v>2.19</v>
      </c>
      <c r="AA65" s="195">
        <v>0.65</v>
      </c>
      <c r="AB65" s="195">
        <v>0</v>
      </c>
      <c r="AC65" s="195">
        <v>1.55</v>
      </c>
      <c r="AD65" s="195">
        <v>6.82</v>
      </c>
      <c r="AE65" s="195">
        <v>0</v>
      </c>
      <c r="AF65" s="195">
        <v>0</v>
      </c>
      <c r="AG65" s="195">
        <v>42.59</v>
      </c>
      <c r="AH65" s="195">
        <v>0</v>
      </c>
      <c r="AI65" s="195">
        <v>10.45</v>
      </c>
      <c r="AJ65" s="195">
        <v>0</v>
      </c>
      <c r="AK65" s="195">
        <v>10.039999999999999</v>
      </c>
      <c r="AL65" s="195">
        <v>0</v>
      </c>
      <c r="AM65" s="195">
        <v>0</v>
      </c>
      <c r="AN65" s="195">
        <v>0</v>
      </c>
      <c r="AO65" s="195">
        <v>72</v>
      </c>
      <c r="AP65" s="195">
        <v>47.25</v>
      </c>
      <c r="AQ65" s="195">
        <v>0</v>
      </c>
      <c r="AR65" s="195">
        <v>0</v>
      </c>
      <c r="AS65" s="195">
        <v>7.03</v>
      </c>
      <c r="AT65" s="195">
        <v>10.58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9.6</v>
      </c>
      <c r="D66" s="195">
        <v>0</v>
      </c>
      <c r="E66" s="195">
        <v>0</v>
      </c>
      <c r="F66" s="195">
        <v>9.3800000000000008</v>
      </c>
      <c r="G66" s="195">
        <v>0</v>
      </c>
      <c r="H66" s="195">
        <v>0</v>
      </c>
      <c r="I66" s="195">
        <v>10.58</v>
      </c>
      <c r="J66" s="195">
        <v>0</v>
      </c>
      <c r="K66" s="195">
        <v>2.73</v>
      </c>
      <c r="L66" s="195">
        <v>2.27</v>
      </c>
      <c r="M66" s="195">
        <v>0</v>
      </c>
      <c r="N66" s="195">
        <v>0.78</v>
      </c>
      <c r="O66" s="195">
        <v>1.67</v>
      </c>
      <c r="P66" s="195">
        <v>1.46</v>
      </c>
      <c r="Q66" s="195">
        <v>0.08</v>
      </c>
      <c r="R66" s="195">
        <v>0.28000000000000003</v>
      </c>
      <c r="S66" s="195">
        <v>0.22</v>
      </c>
      <c r="T66" s="195">
        <v>0</v>
      </c>
      <c r="U66" s="195">
        <v>10.99</v>
      </c>
      <c r="V66" s="195">
        <v>0.18</v>
      </c>
      <c r="W66" s="195">
        <v>0.38</v>
      </c>
      <c r="X66" s="195">
        <v>0.83</v>
      </c>
      <c r="Y66" s="195">
        <v>0</v>
      </c>
      <c r="Z66" s="195">
        <v>2.19</v>
      </c>
      <c r="AA66" s="195">
        <v>0.65</v>
      </c>
      <c r="AB66" s="195">
        <v>0</v>
      </c>
      <c r="AC66" s="195">
        <v>1.55</v>
      </c>
      <c r="AD66" s="195">
        <v>6.82</v>
      </c>
      <c r="AE66" s="195">
        <v>0</v>
      </c>
      <c r="AF66" s="195">
        <v>0</v>
      </c>
      <c r="AG66" s="195">
        <v>42.59</v>
      </c>
      <c r="AH66" s="195">
        <v>0</v>
      </c>
      <c r="AI66" s="195">
        <v>10.45</v>
      </c>
      <c r="AJ66" s="195">
        <v>0</v>
      </c>
      <c r="AK66" s="195">
        <v>12.6</v>
      </c>
      <c r="AL66" s="195">
        <v>0</v>
      </c>
      <c r="AM66" s="195">
        <v>0</v>
      </c>
      <c r="AN66" s="195">
        <v>0</v>
      </c>
      <c r="AO66" s="195">
        <v>72</v>
      </c>
      <c r="AP66" s="195">
        <v>47.25</v>
      </c>
      <c r="AQ66" s="195">
        <v>0</v>
      </c>
      <c r="AR66" s="195">
        <v>0</v>
      </c>
      <c r="AS66" s="195">
        <v>7.03</v>
      </c>
      <c r="AT66" s="195">
        <v>10.58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9.6</v>
      </c>
      <c r="D67" s="195">
        <v>0</v>
      </c>
      <c r="E67" s="195">
        <v>0</v>
      </c>
      <c r="F67" s="195">
        <v>9.65</v>
      </c>
      <c r="G67" s="195">
        <v>0</v>
      </c>
      <c r="H67" s="195">
        <v>0</v>
      </c>
      <c r="I67" s="195">
        <v>10.58</v>
      </c>
      <c r="J67" s="195">
        <v>0</v>
      </c>
      <c r="K67" s="195">
        <v>2.73</v>
      </c>
      <c r="L67" s="195">
        <v>2.17</v>
      </c>
      <c r="M67" s="195">
        <v>0</v>
      </c>
      <c r="N67" s="195">
        <v>0.78</v>
      </c>
      <c r="O67" s="195">
        <v>1.67</v>
      </c>
      <c r="P67" s="195">
        <v>1.46</v>
      </c>
      <c r="Q67" s="195">
        <v>0.08</v>
      </c>
      <c r="R67" s="195">
        <v>0.28000000000000003</v>
      </c>
      <c r="S67" s="195">
        <v>0.22</v>
      </c>
      <c r="T67" s="195">
        <v>0</v>
      </c>
      <c r="U67" s="195">
        <v>10.99</v>
      </c>
      <c r="V67" s="195">
        <v>0.18</v>
      </c>
      <c r="W67" s="195">
        <v>0.38</v>
      </c>
      <c r="X67" s="195">
        <v>0.83</v>
      </c>
      <c r="Y67" s="195">
        <v>0</v>
      </c>
      <c r="Z67" s="195">
        <v>2.19</v>
      </c>
      <c r="AA67" s="195">
        <v>0.65</v>
      </c>
      <c r="AB67" s="195">
        <v>0</v>
      </c>
      <c r="AC67" s="195">
        <v>1.55</v>
      </c>
      <c r="AD67" s="195">
        <v>6.82</v>
      </c>
      <c r="AE67" s="195">
        <v>0</v>
      </c>
      <c r="AF67" s="195">
        <v>0</v>
      </c>
      <c r="AG67" s="195">
        <v>42.59</v>
      </c>
      <c r="AH67" s="195">
        <v>0</v>
      </c>
      <c r="AI67" s="195">
        <v>10.45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 s="195">
        <v>72</v>
      </c>
      <c r="AP67" s="195">
        <v>47.25</v>
      </c>
      <c r="AQ67" s="195">
        <v>0</v>
      </c>
      <c r="AR67" s="195">
        <v>0</v>
      </c>
      <c r="AS67" s="195">
        <v>7.03</v>
      </c>
      <c r="AT67" s="195">
        <v>10.58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9.6</v>
      </c>
      <c r="D68" s="195">
        <v>0</v>
      </c>
      <c r="E68" s="195">
        <v>0</v>
      </c>
      <c r="F68" s="195">
        <v>9.65</v>
      </c>
      <c r="G68" s="195">
        <v>0</v>
      </c>
      <c r="H68" s="195">
        <v>0</v>
      </c>
      <c r="I68" s="195">
        <v>10.58</v>
      </c>
      <c r="J68" s="195">
        <v>0</v>
      </c>
      <c r="K68" s="195">
        <v>2.73</v>
      </c>
      <c r="L68" s="195">
        <v>2.17</v>
      </c>
      <c r="M68" s="195">
        <v>0</v>
      </c>
      <c r="N68" s="195">
        <v>0.78</v>
      </c>
      <c r="O68" s="195">
        <v>1.67</v>
      </c>
      <c r="P68" s="195">
        <v>1.46</v>
      </c>
      <c r="Q68" s="195">
        <v>0.08</v>
      </c>
      <c r="R68" s="195">
        <v>0.28000000000000003</v>
      </c>
      <c r="S68" s="195">
        <v>0.22</v>
      </c>
      <c r="T68" s="195">
        <v>0</v>
      </c>
      <c r="U68" s="195">
        <v>10.99</v>
      </c>
      <c r="V68" s="195">
        <v>0.18</v>
      </c>
      <c r="W68" s="195">
        <v>0.38</v>
      </c>
      <c r="X68" s="195">
        <v>0.83</v>
      </c>
      <c r="Y68" s="195">
        <v>0</v>
      </c>
      <c r="Z68" s="195">
        <v>2.19</v>
      </c>
      <c r="AA68" s="195">
        <v>0.65</v>
      </c>
      <c r="AB68" s="195">
        <v>0</v>
      </c>
      <c r="AC68" s="195">
        <v>1.55</v>
      </c>
      <c r="AD68" s="195">
        <v>6.82</v>
      </c>
      <c r="AE68" s="195">
        <v>0</v>
      </c>
      <c r="AF68" s="195">
        <v>0</v>
      </c>
      <c r="AG68" s="195">
        <v>42.59</v>
      </c>
      <c r="AH68" s="195">
        <v>0</v>
      </c>
      <c r="AI68" s="195">
        <v>10.45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 s="195">
        <v>72</v>
      </c>
      <c r="AP68" s="195">
        <v>47.25</v>
      </c>
      <c r="AQ68" s="195">
        <v>0</v>
      </c>
      <c r="AR68" s="195">
        <v>0</v>
      </c>
      <c r="AS68" s="195">
        <v>7.03</v>
      </c>
      <c r="AT68" s="195">
        <v>10.58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9.6</v>
      </c>
      <c r="D69" s="195">
        <v>0</v>
      </c>
      <c r="E69" s="195">
        <v>0</v>
      </c>
      <c r="F69" s="195">
        <v>9.65</v>
      </c>
      <c r="G69" s="195">
        <v>0</v>
      </c>
      <c r="H69" s="195">
        <v>0</v>
      </c>
      <c r="I69" s="195">
        <v>10.58</v>
      </c>
      <c r="J69" s="195">
        <v>0</v>
      </c>
      <c r="K69" s="195">
        <v>2.73</v>
      </c>
      <c r="L69" s="195">
        <v>2.17</v>
      </c>
      <c r="M69" s="195">
        <v>0</v>
      </c>
      <c r="N69" s="195">
        <v>0.78</v>
      </c>
      <c r="O69" s="195">
        <v>1.67</v>
      </c>
      <c r="P69" s="195">
        <v>1.46</v>
      </c>
      <c r="Q69" s="195">
        <v>0.08</v>
      </c>
      <c r="R69" s="195">
        <v>0.28000000000000003</v>
      </c>
      <c r="S69" s="195">
        <v>0.22</v>
      </c>
      <c r="T69" s="195">
        <v>0</v>
      </c>
      <c r="U69" s="195">
        <v>10.99</v>
      </c>
      <c r="V69" s="195">
        <v>0.18</v>
      </c>
      <c r="W69" s="195">
        <v>0.38</v>
      </c>
      <c r="X69" s="195">
        <v>0.83</v>
      </c>
      <c r="Y69" s="195">
        <v>0</v>
      </c>
      <c r="Z69" s="195">
        <v>2.19</v>
      </c>
      <c r="AA69" s="195">
        <v>0.65</v>
      </c>
      <c r="AB69" s="195">
        <v>0</v>
      </c>
      <c r="AC69" s="195">
        <v>1.55</v>
      </c>
      <c r="AD69" s="195">
        <v>6.82</v>
      </c>
      <c r="AE69" s="195">
        <v>0</v>
      </c>
      <c r="AF69" s="195">
        <v>0</v>
      </c>
      <c r="AG69" s="195">
        <v>42.59</v>
      </c>
      <c r="AH69" s="195">
        <v>0</v>
      </c>
      <c r="AI69" s="195">
        <v>10.45</v>
      </c>
      <c r="AJ69" s="195">
        <v>0</v>
      </c>
      <c r="AK69" s="195">
        <v>1.24</v>
      </c>
      <c r="AL69" s="195">
        <v>0</v>
      </c>
      <c r="AM69" s="195">
        <v>0</v>
      </c>
      <c r="AN69" s="195">
        <v>0</v>
      </c>
      <c r="AO69" s="195">
        <v>72</v>
      </c>
      <c r="AP69" s="195">
        <v>47.25</v>
      </c>
      <c r="AQ69" s="195">
        <v>0</v>
      </c>
      <c r="AR69" s="195">
        <v>0</v>
      </c>
      <c r="AS69" s="195">
        <v>7.03</v>
      </c>
      <c r="AT69" s="195">
        <v>10.58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9.6</v>
      </c>
      <c r="D70" s="195">
        <v>0</v>
      </c>
      <c r="E70" s="195">
        <v>0</v>
      </c>
      <c r="F70" s="195">
        <v>9.65</v>
      </c>
      <c r="G70" s="195">
        <v>0</v>
      </c>
      <c r="H70" s="195">
        <v>0</v>
      </c>
      <c r="I70" s="195">
        <v>10.58</v>
      </c>
      <c r="J70" s="195">
        <v>0</v>
      </c>
      <c r="K70" s="195">
        <v>2.73</v>
      </c>
      <c r="L70" s="195">
        <v>2.17</v>
      </c>
      <c r="M70" s="195">
        <v>0</v>
      </c>
      <c r="N70" s="195">
        <v>0.78</v>
      </c>
      <c r="O70" s="195">
        <v>1.67</v>
      </c>
      <c r="P70" s="195">
        <v>1.46</v>
      </c>
      <c r="Q70" s="195">
        <v>0.08</v>
      </c>
      <c r="R70" s="195">
        <v>0.28000000000000003</v>
      </c>
      <c r="S70" s="195">
        <v>0.22</v>
      </c>
      <c r="T70" s="195">
        <v>0</v>
      </c>
      <c r="U70" s="195">
        <v>10.99</v>
      </c>
      <c r="V70" s="195">
        <v>0.18</v>
      </c>
      <c r="W70" s="195">
        <v>0.38</v>
      </c>
      <c r="X70" s="195">
        <v>0.83</v>
      </c>
      <c r="Y70" s="195">
        <v>0</v>
      </c>
      <c r="Z70" s="195">
        <v>2.19</v>
      </c>
      <c r="AA70" s="195">
        <v>0.65</v>
      </c>
      <c r="AB70" s="195">
        <v>0</v>
      </c>
      <c r="AC70" s="195">
        <v>1.55</v>
      </c>
      <c r="AD70" s="195">
        <v>6.82</v>
      </c>
      <c r="AE70" s="195">
        <v>0</v>
      </c>
      <c r="AF70" s="195">
        <v>0</v>
      </c>
      <c r="AG70" s="195">
        <v>42.59</v>
      </c>
      <c r="AH70" s="195">
        <v>0</v>
      </c>
      <c r="AI70" s="195">
        <v>10.45</v>
      </c>
      <c r="AJ70" s="195">
        <v>0</v>
      </c>
      <c r="AK70" s="195">
        <v>1.8</v>
      </c>
      <c r="AL70" s="195">
        <v>0</v>
      </c>
      <c r="AM70" s="195">
        <v>0</v>
      </c>
      <c r="AN70" s="195">
        <v>0</v>
      </c>
      <c r="AO70" s="195">
        <v>72</v>
      </c>
      <c r="AP70" s="195">
        <v>47.25</v>
      </c>
      <c r="AQ70" s="195">
        <v>0</v>
      </c>
      <c r="AR70" s="195">
        <v>0</v>
      </c>
      <c r="AS70" s="195">
        <v>7.03</v>
      </c>
      <c r="AT70" s="195">
        <v>10.58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9.6</v>
      </c>
      <c r="D71" s="195">
        <v>0</v>
      </c>
      <c r="E71" s="195">
        <v>0</v>
      </c>
      <c r="F71" s="195">
        <v>9.65</v>
      </c>
      <c r="G71" s="195">
        <v>0</v>
      </c>
      <c r="H71" s="195">
        <v>0</v>
      </c>
      <c r="I71" s="195">
        <v>10.58</v>
      </c>
      <c r="J71" s="195">
        <v>0</v>
      </c>
      <c r="K71" s="195">
        <v>2.73</v>
      </c>
      <c r="L71" s="195">
        <v>2.17</v>
      </c>
      <c r="M71" s="195">
        <v>0</v>
      </c>
      <c r="N71" s="195">
        <v>0.78</v>
      </c>
      <c r="O71" s="195">
        <v>1.67</v>
      </c>
      <c r="P71" s="195">
        <v>1.46</v>
      </c>
      <c r="Q71" s="195">
        <v>0.08</v>
      </c>
      <c r="R71" s="195">
        <v>0.28000000000000003</v>
      </c>
      <c r="S71" s="195">
        <v>0.22</v>
      </c>
      <c r="T71" s="195">
        <v>0</v>
      </c>
      <c r="U71" s="195">
        <v>10.99</v>
      </c>
      <c r="V71" s="195">
        <v>0.18</v>
      </c>
      <c r="W71" s="195">
        <v>0.38</v>
      </c>
      <c r="X71" s="195">
        <v>0.83</v>
      </c>
      <c r="Y71" s="195">
        <v>0</v>
      </c>
      <c r="Z71" s="195">
        <v>2.19</v>
      </c>
      <c r="AA71" s="195">
        <v>0.65</v>
      </c>
      <c r="AB71" s="195">
        <v>0</v>
      </c>
      <c r="AC71" s="195">
        <v>1.55</v>
      </c>
      <c r="AD71" s="195">
        <v>6.82</v>
      </c>
      <c r="AE71" s="195">
        <v>0</v>
      </c>
      <c r="AF71" s="195">
        <v>0</v>
      </c>
      <c r="AG71" s="195">
        <v>42.59</v>
      </c>
      <c r="AH71" s="195">
        <v>0</v>
      </c>
      <c r="AI71" s="195">
        <v>10.45</v>
      </c>
      <c r="AJ71" s="195">
        <v>0</v>
      </c>
      <c r="AK71" s="195">
        <v>1.8</v>
      </c>
      <c r="AL71" s="195">
        <v>0</v>
      </c>
      <c r="AM71" s="195">
        <v>0</v>
      </c>
      <c r="AN71" s="195">
        <v>0</v>
      </c>
      <c r="AO71" s="195">
        <v>72</v>
      </c>
      <c r="AP71" s="195">
        <v>47.25</v>
      </c>
      <c r="AQ71" s="195">
        <v>0</v>
      </c>
      <c r="AR71" s="195">
        <v>0</v>
      </c>
      <c r="AS71" s="195">
        <v>7.03</v>
      </c>
      <c r="AT71" s="195">
        <v>10.58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9.6</v>
      </c>
      <c r="D72" s="195">
        <v>0</v>
      </c>
      <c r="E72" s="195">
        <v>0</v>
      </c>
      <c r="F72" s="195">
        <v>9.65</v>
      </c>
      <c r="G72" s="195">
        <v>0</v>
      </c>
      <c r="H72" s="195">
        <v>0</v>
      </c>
      <c r="I72" s="195">
        <v>10.58</v>
      </c>
      <c r="J72" s="195">
        <v>0</v>
      </c>
      <c r="K72" s="195">
        <v>2.73</v>
      </c>
      <c r="L72" s="195">
        <v>2.17</v>
      </c>
      <c r="M72" s="195">
        <v>0</v>
      </c>
      <c r="N72" s="195">
        <v>0.78</v>
      </c>
      <c r="O72" s="195">
        <v>1.67</v>
      </c>
      <c r="P72" s="195">
        <v>1.46</v>
      </c>
      <c r="Q72" s="195">
        <v>0.08</v>
      </c>
      <c r="R72" s="195">
        <v>0.28000000000000003</v>
      </c>
      <c r="S72" s="195">
        <v>0.22</v>
      </c>
      <c r="T72" s="195">
        <v>0</v>
      </c>
      <c r="U72" s="195">
        <v>10.99</v>
      </c>
      <c r="V72" s="195">
        <v>0.18</v>
      </c>
      <c r="W72" s="195">
        <v>0.38</v>
      </c>
      <c r="X72" s="195">
        <v>0.83</v>
      </c>
      <c r="Y72" s="195">
        <v>0</v>
      </c>
      <c r="Z72" s="195">
        <v>2.19</v>
      </c>
      <c r="AA72" s="195">
        <v>0.65</v>
      </c>
      <c r="AB72" s="195">
        <v>0</v>
      </c>
      <c r="AC72" s="195">
        <v>1.55</v>
      </c>
      <c r="AD72" s="195">
        <v>6.82</v>
      </c>
      <c r="AE72" s="195">
        <v>0</v>
      </c>
      <c r="AF72" s="195">
        <v>0</v>
      </c>
      <c r="AG72" s="195">
        <v>42.59</v>
      </c>
      <c r="AH72" s="195">
        <v>0</v>
      </c>
      <c r="AI72" s="195">
        <v>10.45</v>
      </c>
      <c r="AJ72" s="195">
        <v>0</v>
      </c>
      <c r="AK72" s="195">
        <v>1.8</v>
      </c>
      <c r="AL72" s="195">
        <v>0</v>
      </c>
      <c r="AM72" s="195">
        <v>0</v>
      </c>
      <c r="AN72" s="195">
        <v>0</v>
      </c>
      <c r="AO72" s="195">
        <v>72</v>
      </c>
      <c r="AP72" s="195">
        <v>47.25</v>
      </c>
      <c r="AQ72" s="195">
        <v>0</v>
      </c>
      <c r="AR72" s="195">
        <v>0</v>
      </c>
      <c r="AS72" s="195">
        <v>7.03</v>
      </c>
      <c r="AT72" s="195">
        <v>10.58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9.6</v>
      </c>
      <c r="D73" s="195">
        <v>0</v>
      </c>
      <c r="E73" s="195">
        <v>0</v>
      </c>
      <c r="F73" s="195">
        <v>9.65</v>
      </c>
      <c r="G73" s="195">
        <v>0</v>
      </c>
      <c r="H73" s="195">
        <v>0</v>
      </c>
      <c r="I73" s="195">
        <v>10.58</v>
      </c>
      <c r="J73" s="195">
        <v>0</v>
      </c>
      <c r="K73" s="195">
        <v>2.73</v>
      </c>
      <c r="L73" s="195">
        <v>2.17</v>
      </c>
      <c r="M73" s="195">
        <v>0</v>
      </c>
      <c r="N73" s="195">
        <v>0.78</v>
      </c>
      <c r="O73" s="195">
        <v>1.67</v>
      </c>
      <c r="P73" s="195">
        <v>1.46</v>
      </c>
      <c r="Q73" s="195">
        <v>0.08</v>
      </c>
      <c r="R73" s="195">
        <v>0.28000000000000003</v>
      </c>
      <c r="S73" s="195">
        <v>0.22</v>
      </c>
      <c r="T73" s="195">
        <v>0</v>
      </c>
      <c r="U73" s="195">
        <v>10.99</v>
      </c>
      <c r="V73" s="195">
        <v>0.18</v>
      </c>
      <c r="W73" s="195">
        <v>0.38</v>
      </c>
      <c r="X73" s="195">
        <v>0.83</v>
      </c>
      <c r="Y73" s="195">
        <v>0</v>
      </c>
      <c r="Z73" s="195">
        <v>2.19</v>
      </c>
      <c r="AA73" s="195">
        <v>0.65</v>
      </c>
      <c r="AB73" s="195">
        <v>0</v>
      </c>
      <c r="AC73" s="195">
        <v>1.55</v>
      </c>
      <c r="AD73" s="195">
        <v>6.82</v>
      </c>
      <c r="AE73" s="195">
        <v>0</v>
      </c>
      <c r="AF73" s="195">
        <v>0</v>
      </c>
      <c r="AG73" s="195">
        <v>42.59</v>
      </c>
      <c r="AH73" s="195">
        <v>0</v>
      </c>
      <c r="AI73" s="195">
        <v>10.45</v>
      </c>
      <c r="AJ73" s="195">
        <v>0</v>
      </c>
      <c r="AK73" s="195">
        <v>1.8</v>
      </c>
      <c r="AL73" s="195">
        <v>0</v>
      </c>
      <c r="AM73" s="195">
        <v>0</v>
      </c>
      <c r="AN73" s="195">
        <v>0</v>
      </c>
      <c r="AO73" s="195">
        <v>72</v>
      </c>
      <c r="AP73" s="195">
        <v>47.25</v>
      </c>
      <c r="AQ73" s="195">
        <v>0</v>
      </c>
      <c r="AR73" s="195">
        <v>0</v>
      </c>
      <c r="AS73" s="195">
        <v>7.03</v>
      </c>
      <c r="AT73" s="195">
        <v>10.58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9.6</v>
      </c>
      <c r="D74" s="195">
        <v>0</v>
      </c>
      <c r="E74" s="195">
        <v>0</v>
      </c>
      <c r="F74" s="195">
        <v>9.65</v>
      </c>
      <c r="G74" s="195">
        <v>0</v>
      </c>
      <c r="H74" s="195">
        <v>0</v>
      </c>
      <c r="I74" s="195">
        <v>10.58</v>
      </c>
      <c r="J74" s="195">
        <v>0</v>
      </c>
      <c r="K74" s="195">
        <v>2.73</v>
      </c>
      <c r="L74" s="195">
        <v>2.17</v>
      </c>
      <c r="M74" s="195">
        <v>0</v>
      </c>
      <c r="N74" s="195">
        <v>0.78</v>
      </c>
      <c r="O74" s="195">
        <v>1.67</v>
      </c>
      <c r="P74" s="195">
        <v>1.46</v>
      </c>
      <c r="Q74" s="195">
        <v>0.08</v>
      </c>
      <c r="R74" s="195">
        <v>0.28000000000000003</v>
      </c>
      <c r="S74" s="195">
        <v>0.22</v>
      </c>
      <c r="T74" s="195">
        <v>0</v>
      </c>
      <c r="U74" s="195">
        <v>10.99</v>
      </c>
      <c r="V74" s="195">
        <v>0.18</v>
      </c>
      <c r="W74" s="195">
        <v>0.38</v>
      </c>
      <c r="X74" s="195">
        <v>0.83</v>
      </c>
      <c r="Y74" s="195">
        <v>0</v>
      </c>
      <c r="Z74" s="195">
        <v>2.19</v>
      </c>
      <c r="AA74" s="195">
        <v>0.65</v>
      </c>
      <c r="AB74" s="195">
        <v>0</v>
      </c>
      <c r="AC74" s="195">
        <v>1.55</v>
      </c>
      <c r="AD74" s="195">
        <v>6.82</v>
      </c>
      <c r="AE74" s="195">
        <v>0</v>
      </c>
      <c r="AF74" s="195">
        <v>0</v>
      </c>
      <c r="AG74" s="195">
        <v>42.59</v>
      </c>
      <c r="AH74" s="195">
        <v>0</v>
      </c>
      <c r="AI74" s="195">
        <v>10.45</v>
      </c>
      <c r="AJ74" s="195">
        <v>0</v>
      </c>
      <c r="AK74" s="195">
        <v>1.8</v>
      </c>
      <c r="AL74" s="195">
        <v>0</v>
      </c>
      <c r="AM74" s="195">
        <v>0</v>
      </c>
      <c r="AN74" s="195">
        <v>0</v>
      </c>
      <c r="AO74" s="195">
        <v>72</v>
      </c>
      <c r="AP74" s="195">
        <v>47.25</v>
      </c>
      <c r="AQ74" s="195">
        <v>0</v>
      </c>
      <c r="AR74" s="195">
        <v>0</v>
      </c>
      <c r="AS74" s="195">
        <v>7.03</v>
      </c>
      <c r="AT74" s="195">
        <v>10.58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9.6</v>
      </c>
      <c r="D75" s="195">
        <v>0</v>
      </c>
      <c r="E75" s="195">
        <v>0</v>
      </c>
      <c r="F75" s="195">
        <v>9.65</v>
      </c>
      <c r="G75" s="195">
        <v>0</v>
      </c>
      <c r="H75" s="195">
        <v>0</v>
      </c>
      <c r="I75" s="195">
        <v>10.58</v>
      </c>
      <c r="J75" s="195">
        <v>0</v>
      </c>
      <c r="K75" s="195">
        <v>2.73</v>
      </c>
      <c r="L75" s="195">
        <v>2.17</v>
      </c>
      <c r="M75" s="195">
        <v>0</v>
      </c>
      <c r="N75" s="195">
        <v>0.78</v>
      </c>
      <c r="O75" s="195">
        <v>1.67</v>
      </c>
      <c r="P75" s="195">
        <v>1.46</v>
      </c>
      <c r="Q75" s="195">
        <v>0.08</v>
      </c>
      <c r="R75" s="195">
        <v>0.28000000000000003</v>
      </c>
      <c r="S75" s="195">
        <v>0.22</v>
      </c>
      <c r="T75" s="195">
        <v>0</v>
      </c>
      <c r="U75" s="195">
        <v>10.99</v>
      </c>
      <c r="V75" s="195">
        <v>0.18</v>
      </c>
      <c r="W75" s="195">
        <v>0.38</v>
      </c>
      <c r="X75" s="195">
        <v>0.83</v>
      </c>
      <c r="Y75" s="195">
        <v>0</v>
      </c>
      <c r="Z75" s="195">
        <v>2.19</v>
      </c>
      <c r="AA75" s="195">
        <v>0.65</v>
      </c>
      <c r="AB75" s="195">
        <v>0</v>
      </c>
      <c r="AC75" s="195">
        <v>1.55</v>
      </c>
      <c r="AD75" s="195">
        <v>6.82</v>
      </c>
      <c r="AE75" s="195">
        <v>0</v>
      </c>
      <c r="AF75" s="195">
        <v>0</v>
      </c>
      <c r="AG75" s="195">
        <v>42.59</v>
      </c>
      <c r="AH75" s="195">
        <v>0</v>
      </c>
      <c r="AI75" s="195">
        <v>10.45</v>
      </c>
      <c r="AJ75" s="195">
        <v>0</v>
      </c>
      <c r="AK75" s="195">
        <v>0.9</v>
      </c>
      <c r="AL75" s="195">
        <v>0</v>
      </c>
      <c r="AM75" s="195">
        <v>0</v>
      </c>
      <c r="AN75" s="195">
        <v>0</v>
      </c>
      <c r="AO75" s="195">
        <v>72</v>
      </c>
      <c r="AP75" s="195">
        <v>47.25</v>
      </c>
      <c r="AQ75" s="195">
        <v>0</v>
      </c>
      <c r="AR75" s="195">
        <v>0</v>
      </c>
      <c r="AS75" s="195">
        <v>7.03</v>
      </c>
      <c r="AT75" s="195">
        <v>10.58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9.8699999999999992</v>
      </c>
      <c r="D76" s="195">
        <v>0</v>
      </c>
      <c r="E76" s="195">
        <v>0</v>
      </c>
      <c r="F76" s="195">
        <v>9.65</v>
      </c>
      <c r="G76" s="195">
        <v>0</v>
      </c>
      <c r="H76" s="195">
        <v>0</v>
      </c>
      <c r="I76" s="195">
        <v>10.58</v>
      </c>
      <c r="J76" s="195">
        <v>0</v>
      </c>
      <c r="K76" s="195">
        <v>2.73</v>
      </c>
      <c r="L76" s="195">
        <v>2.17</v>
      </c>
      <c r="M76" s="195">
        <v>0</v>
      </c>
      <c r="N76" s="195">
        <v>0.78</v>
      </c>
      <c r="O76" s="195">
        <v>1.67</v>
      </c>
      <c r="P76" s="195">
        <v>1.46</v>
      </c>
      <c r="Q76" s="195">
        <v>0.08</v>
      </c>
      <c r="R76" s="195">
        <v>0.28000000000000003</v>
      </c>
      <c r="S76" s="195">
        <v>0.22</v>
      </c>
      <c r="T76" s="195">
        <v>0</v>
      </c>
      <c r="U76" s="195">
        <v>10.99</v>
      </c>
      <c r="V76" s="195">
        <v>0.18</v>
      </c>
      <c r="W76" s="195">
        <v>0.38</v>
      </c>
      <c r="X76" s="195">
        <v>0.83</v>
      </c>
      <c r="Y76" s="195">
        <v>0</v>
      </c>
      <c r="Z76" s="195">
        <v>2.19</v>
      </c>
      <c r="AA76" s="195">
        <v>0.65</v>
      </c>
      <c r="AB76" s="195">
        <v>0</v>
      </c>
      <c r="AC76" s="195">
        <v>1.55</v>
      </c>
      <c r="AD76" s="195">
        <v>6.82</v>
      </c>
      <c r="AE76" s="195">
        <v>0</v>
      </c>
      <c r="AF76" s="195">
        <v>0</v>
      </c>
      <c r="AG76" s="195">
        <v>42.59</v>
      </c>
      <c r="AH76" s="195">
        <v>0</v>
      </c>
      <c r="AI76" s="195">
        <v>10.45</v>
      </c>
      <c r="AJ76" s="195">
        <v>0</v>
      </c>
      <c r="AK76" s="195">
        <v>0.9</v>
      </c>
      <c r="AL76" s="195">
        <v>0</v>
      </c>
      <c r="AM76" s="195">
        <v>0</v>
      </c>
      <c r="AN76" s="195">
        <v>0</v>
      </c>
      <c r="AO76" s="195">
        <v>72</v>
      </c>
      <c r="AP76" s="195">
        <v>47.25</v>
      </c>
      <c r="AQ76" s="195">
        <v>0</v>
      </c>
      <c r="AR76" s="195">
        <v>0</v>
      </c>
      <c r="AS76" s="195">
        <v>7.03</v>
      </c>
      <c r="AT76" s="195">
        <v>10.58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9.8699999999999992</v>
      </c>
      <c r="D77" s="195">
        <v>0</v>
      </c>
      <c r="E77" s="195">
        <v>0</v>
      </c>
      <c r="F77" s="195">
        <v>9.65</v>
      </c>
      <c r="G77" s="195">
        <v>0</v>
      </c>
      <c r="H77" s="195">
        <v>0</v>
      </c>
      <c r="I77" s="195">
        <v>10.58</v>
      </c>
      <c r="J77" s="195">
        <v>0</v>
      </c>
      <c r="K77" s="195">
        <v>2.73</v>
      </c>
      <c r="L77" s="195">
        <v>2.17</v>
      </c>
      <c r="M77" s="195">
        <v>0</v>
      </c>
      <c r="N77" s="195">
        <v>0.78</v>
      </c>
      <c r="O77" s="195">
        <v>1.67</v>
      </c>
      <c r="P77" s="195">
        <v>1.46</v>
      </c>
      <c r="Q77" s="195">
        <v>0.08</v>
      </c>
      <c r="R77" s="195">
        <v>0.28000000000000003</v>
      </c>
      <c r="S77" s="195">
        <v>0.22</v>
      </c>
      <c r="T77" s="195">
        <v>0</v>
      </c>
      <c r="U77" s="195">
        <v>10.99</v>
      </c>
      <c r="V77" s="195">
        <v>0.18</v>
      </c>
      <c r="W77" s="195">
        <v>0.38</v>
      </c>
      <c r="X77" s="195">
        <v>0.83</v>
      </c>
      <c r="Y77" s="195">
        <v>0</v>
      </c>
      <c r="Z77" s="195">
        <v>2.19</v>
      </c>
      <c r="AA77" s="195">
        <v>0.65</v>
      </c>
      <c r="AB77" s="195">
        <v>0</v>
      </c>
      <c r="AC77" s="195">
        <v>1.55</v>
      </c>
      <c r="AD77" s="195">
        <v>6.82</v>
      </c>
      <c r="AE77" s="195">
        <v>0</v>
      </c>
      <c r="AF77" s="195">
        <v>0</v>
      </c>
      <c r="AG77" s="195">
        <v>42.59</v>
      </c>
      <c r="AH77" s="195">
        <v>0</v>
      </c>
      <c r="AI77" s="195">
        <v>10.45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 s="195">
        <v>72</v>
      </c>
      <c r="AP77" s="195">
        <v>47.25</v>
      </c>
      <c r="AQ77" s="195">
        <v>0</v>
      </c>
      <c r="AR77" s="195">
        <v>0</v>
      </c>
      <c r="AS77" s="195">
        <v>7.03</v>
      </c>
      <c r="AT77" s="195">
        <v>10.58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9.8699999999999992</v>
      </c>
      <c r="D78" s="195">
        <v>0</v>
      </c>
      <c r="E78" s="195">
        <v>0</v>
      </c>
      <c r="F78" s="195">
        <v>9.65</v>
      </c>
      <c r="G78" s="195">
        <v>0</v>
      </c>
      <c r="H78" s="195">
        <v>0</v>
      </c>
      <c r="I78" s="195">
        <v>10.58</v>
      </c>
      <c r="J78" s="195">
        <v>0</v>
      </c>
      <c r="K78" s="195">
        <v>2.73</v>
      </c>
      <c r="L78" s="195">
        <v>2.17</v>
      </c>
      <c r="M78" s="195">
        <v>0</v>
      </c>
      <c r="N78" s="195">
        <v>0.78</v>
      </c>
      <c r="O78" s="195">
        <v>1.67</v>
      </c>
      <c r="P78" s="195">
        <v>1.46</v>
      </c>
      <c r="Q78" s="195">
        <v>0.08</v>
      </c>
      <c r="R78" s="195">
        <v>0.28000000000000003</v>
      </c>
      <c r="S78" s="195">
        <v>0.22</v>
      </c>
      <c r="T78" s="195">
        <v>0</v>
      </c>
      <c r="U78" s="195">
        <v>10.99</v>
      </c>
      <c r="V78" s="195">
        <v>0.18</v>
      </c>
      <c r="W78" s="195">
        <v>0.38</v>
      </c>
      <c r="X78" s="195">
        <v>0.83</v>
      </c>
      <c r="Y78" s="195">
        <v>0</v>
      </c>
      <c r="Z78" s="195">
        <v>2.19</v>
      </c>
      <c r="AA78" s="195">
        <v>0.65</v>
      </c>
      <c r="AB78" s="195">
        <v>0</v>
      </c>
      <c r="AC78" s="195">
        <v>1.25</v>
      </c>
      <c r="AD78" s="195">
        <v>6.82</v>
      </c>
      <c r="AE78" s="195">
        <v>0</v>
      </c>
      <c r="AF78" s="195">
        <v>0</v>
      </c>
      <c r="AG78" s="195">
        <v>42.59</v>
      </c>
      <c r="AH78" s="195">
        <v>0</v>
      </c>
      <c r="AI78" s="195">
        <v>10.45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 s="195">
        <v>72</v>
      </c>
      <c r="AP78" s="195">
        <v>47.25</v>
      </c>
      <c r="AQ78" s="195">
        <v>0</v>
      </c>
      <c r="AR78" s="195">
        <v>0</v>
      </c>
      <c r="AS78" s="195">
        <v>7.03</v>
      </c>
      <c r="AT78" s="195">
        <v>10.58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9.8699999999999992</v>
      </c>
      <c r="D79" s="195">
        <v>0</v>
      </c>
      <c r="E79" s="195">
        <v>0</v>
      </c>
      <c r="F79" s="195">
        <v>9.7899999999999991</v>
      </c>
      <c r="G79" s="195">
        <v>0</v>
      </c>
      <c r="H79" s="195">
        <v>0</v>
      </c>
      <c r="I79" s="195">
        <v>10.58</v>
      </c>
      <c r="J79" s="195">
        <v>0</v>
      </c>
      <c r="K79" s="195">
        <v>2.73</v>
      </c>
      <c r="L79" s="195">
        <v>2.17</v>
      </c>
      <c r="M79" s="195">
        <v>0</v>
      </c>
      <c r="N79" s="195">
        <v>0.78</v>
      </c>
      <c r="O79" s="195">
        <v>1.67</v>
      </c>
      <c r="P79" s="195">
        <v>1.46</v>
      </c>
      <c r="Q79" s="195">
        <v>0.08</v>
      </c>
      <c r="R79" s="195">
        <v>0.28000000000000003</v>
      </c>
      <c r="S79" s="195">
        <v>0.22</v>
      </c>
      <c r="T79" s="195">
        <v>0</v>
      </c>
      <c r="U79" s="195">
        <v>10.99</v>
      </c>
      <c r="V79" s="195">
        <v>0.17</v>
      </c>
      <c r="W79" s="195">
        <v>0.38</v>
      </c>
      <c r="X79" s="195">
        <v>0.83</v>
      </c>
      <c r="Y79" s="195">
        <v>0</v>
      </c>
      <c r="Z79" s="195">
        <v>2.35</v>
      </c>
      <c r="AA79" s="195">
        <v>0.65</v>
      </c>
      <c r="AB79" s="195">
        <v>0</v>
      </c>
      <c r="AC79" s="195">
        <v>1.25</v>
      </c>
      <c r="AD79" s="195">
        <v>6.82</v>
      </c>
      <c r="AE79" s="195">
        <v>0</v>
      </c>
      <c r="AF79" s="195">
        <v>0</v>
      </c>
      <c r="AG79" s="195">
        <v>42.59</v>
      </c>
      <c r="AH79" s="195">
        <v>0</v>
      </c>
      <c r="AI79" s="195">
        <v>10.45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 s="195">
        <v>72</v>
      </c>
      <c r="AP79" s="195">
        <v>47.25</v>
      </c>
      <c r="AQ79" s="195">
        <v>0</v>
      </c>
      <c r="AR79" s="195">
        <v>0</v>
      </c>
      <c r="AS79" s="195">
        <v>7.03</v>
      </c>
      <c r="AT79" s="195">
        <v>10.58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9.8699999999999992</v>
      </c>
      <c r="D80" s="195">
        <v>0</v>
      </c>
      <c r="E80" s="195">
        <v>0</v>
      </c>
      <c r="F80" s="195">
        <v>9.7899999999999991</v>
      </c>
      <c r="G80" s="195">
        <v>0</v>
      </c>
      <c r="H80" s="195">
        <v>0</v>
      </c>
      <c r="I80" s="195">
        <v>10.58</v>
      </c>
      <c r="J80" s="195">
        <v>0</v>
      </c>
      <c r="K80" s="195">
        <v>2.73</v>
      </c>
      <c r="L80" s="195">
        <v>2.17</v>
      </c>
      <c r="M80" s="195">
        <v>0</v>
      </c>
      <c r="N80" s="195">
        <v>0.78</v>
      </c>
      <c r="O80" s="195">
        <v>1.67</v>
      </c>
      <c r="P80" s="195">
        <v>1.46</v>
      </c>
      <c r="Q80" s="195">
        <v>0.08</v>
      </c>
      <c r="R80" s="195">
        <v>0.28000000000000003</v>
      </c>
      <c r="S80" s="195">
        <v>0.22</v>
      </c>
      <c r="T80" s="195">
        <v>0</v>
      </c>
      <c r="U80" s="195">
        <v>10.99</v>
      </c>
      <c r="V80" s="195">
        <v>0.17</v>
      </c>
      <c r="W80" s="195">
        <v>0.38</v>
      </c>
      <c r="X80" s="195">
        <v>0.83</v>
      </c>
      <c r="Y80" s="195">
        <v>0</v>
      </c>
      <c r="Z80" s="195">
        <v>2.35</v>
      </c>
      <c r="AA80" s="195">
        <v>0.65</v>
      </c>
      <c r="AB80" s="195">
        <v>0</v>
      </c>
      <c r="AC80" s="195">
        <v>1.25</v>
      </c>
      <c r="AD80" s="195">
        <v>6.82</v>
      </c>
      <c r="AE80" s="195">
        <v>0</v>
      </c>
      <c r="AF80" s="195">
        <v>0</v>
      </c>
      <c r="AG80" s="195">
        <v>42.59</v>
      </c>
      <c r="AH80" s="195">
        <v>0</v>
      </c>
      <c r="AI80" s="195">
        <v>10.45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 s="195">
        <v>72</v>
      </c>
      <c r="AP80" s="195">
        <v>47.25</v>
      </c>
      <c r="AQ80" s="195">
        <v>0</v>
      </c>
      <c r="AR80" s="195">
        <v>0</v>
      </c>
      <c r="AS80" s="195">
        <v>7.03</v>
      </c>
      <c r="AT80" s="195">
        <v>10.58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9.8699999999999992</v>
      </c>
      <c r="D81" s="195">
        <v>0</v>
      </c>
      <c r="E81" s="195">
        <v>0</v>
      </c>
      <c r="F81" s="195">
        <v>9.7899999999999991</v>
      </c>
      <c r="G81" s="195">
        <v>0</v>
      </c>
      <c r="H81" s="195">
        <v>0</v>
      </c>
      <c r="I81" s="195">
        <v>10.58</v>
      </c>
      <c r="J81" s="195">
        <v>0</v>
      </c>
      <c r="K81" s="195">
        <v>2.73</v>
      </c>
      <c r="L81" s="195">
        <v>2.17</v>
      </c>
      <c r="M81" s="195">
        <v>0</v>
      </c>
      <c r="N81" s="195">
        <v>0.78</v>
      </c>
      <c r="O81" s="195">
        <v>1.67</v>
      </c>
      <c r="P81" s="195">
        <v>1.46</v>
      </c>
      <c r="Q81" s="195">
        <v>0.08</v>
      </c>
      <c r="R81" s="195">
        <v>0.28000000000000003</v>
      </c>
      <c r="S81" s="195">
        <v>0.22</v>
      </c>
      <c r="T81" s="195">
        <v>0</v>
      </c>
      <c r="U81" s="195">
        <v>10.99</v>
      </c>
      <c r="V81" s="195">
        <v>0.17</v>
      </c>
      <c r="W81" s="195">
        <v>0.37</v>
      </c>
      <c r="X81" s="195">
        <v>0.83</v>
      </c>
      <c r="Y81" s="195">
        <v>0</v>
      </c>
      <c r="Z81" s="195">
        <v>2.35</v>
      </c>
      <c r="AA81" s="195">
        <v>0.65</v>
      </c>
      <c r="AB81" s="195">
        <v>0</v>
      </c>
      <c r="AC81" s="195">
        <v>1.25</v>
      </c>
      <c r="AD81" s="195">
        <v>6.82</v>
      </c>
      <c r="AE81" s="195">
        <v>0</v>
      </c>
      <c r="AF81" s="195">
        <v>0</v>
      </c>
      <c r="AG81" s="195">
        <v>42.59</v>
      </c>
      <c r="AH81" s="195">
        <v>0</v>
      </c>
      <c r="AI81" s="195">
        <v>10.45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 s="195">
        <v>72</v>
      </c>
      <c r="AP81" s="195">
        <v>47.25</v>
      </c>
      <c r="AQ81" s="195">
        <v>0</v>
      </c>
      <c r="AR81" s="195">
        <v>0</v>
      </c>
      <c r="AS81" s="195">
        <v>7.03</v>
      </c>
      <c r="AT81" s="195">
        <v>10.58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9.8699999999999992</v>
      </c>
      <c r="D82" s="195">
        <v>0</v>
      </c>
      <c r="E82" s="195">
        <v>0</v>
      </c>
      <c r="F82" s="195">
        <v>9.7899999999999991</v>
      </c>
      <c r="G82" s="195">
        <v>0</v>
      </c>
      <c r="H82" s="195">
        <v>0</v>
      </c>
      <c r="I82" s="195">
        <v>10.58</v>
      </c>
      <c r="J82" s="195">
        <v>0</v>
      </c>
      <c r="K82" s="195">
        <v>2.73</v>
      </c>
      <c r="L82" s="195">
        <v>2.17</v>
      </c>
      <c r="M82" s="195">
        <v>0</v>
      </c>
      <c r="N82" s="195">
        <v>0.78</v>
      </c>
      <c r="O82" s="195">
        <v>1.67</v>
      </c>
      <c r="P82" s="195">
        <v>1.46</v>
      </c>
      <c r="Q82" s="195">
        <v>0.08</v>
      </c>
      <c r="R82" s="195">
        <v>0.28000000000000003</v>
      </c>
      <c r="S82" s="195">
        <v>0.22</v>
      </c>
      <c r="T82" s="195">
        <v>0</v>
      </c>
      <c r="U82" s="195">
        <v>10.99</v>
      </c>
      <c r="V82" s="195">
        <v>0.17</v>
      </c>
      <c r="W82" s="195">
        <v>0.37</v>
      </c>
      <c r="X82" s="195">
        <v>0.83</v>
      </c>
      <c r="Y82" s="195">
        <v>0</v>
      </c>
      <c r="Z82" s="195">
        <v>2.35</v>
      </c>
      <c r="AA82" s="195">
        <v>0.65</v>
      </c>
      <c r="AB82" s="195">
        <v>0</v>
      </c>
      <c r="AC82" s="195">
        <v>1.25</v>
      </c>
      <c r="AD82" s="195">
        <v>6.82</v>
      </c>
      <c r="AE82" s="195">
        <v>0</v>
      </c>
      <c r="AF82" s="195">
        <v>0</v>
      </c>
      <c r="AG82" s="195">
        <v>42.59</v>
      </c>
      <c r="AH82" s="195">
        <v>0</v>
      </c>
      <c r="AI82" s="195">
        <v>10.45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 s="195">
        <v>72</v>
      </c>
      <c r="AP82" s="195">
        <v>47.25</v>
      </c>
      <c r="AQ82" s="195">
        <v>0</v>
      </c>
      <c r="AR82" s="195">
        <v>0</v>
      </c>
      <c r="AS82" s="195">
        <v>7.03</v>
      </c>
      <c r="AT82" s="195">
        <v>10.58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10</v>
      </c>
      <c r="D83" s="195">
        <v>0</v>
      </c>
      <c r="E83" s="195">
        <v>0</v>
      </c>
      <c r="F83" s="195">
        <v>9.7899999999999991</v>
      </c>
      <c r="G83" s="195">
        <v>0</v>
      </c>
      <c r="H83" s="195">
        <v>0</v>
      </c>
      <c r="I83" s="195">
        <v>10.86</v>
      </c>
      <c r="J83" s="195">
        <v>0</v>
      </c>
      <c r="K83" s="195">
        <v>2.73</v>
      </c>
      <c r="L83" s="195">
        <v>2.17</v>
      </c>
      <c r="M83" s="195">
        <v>0</v>
      </c>
      <c r="N83" s="195">
        <v>0.78</v>
      </c>
      <c r="O83" s="195">
        <v>1.67</v>
      </c>
      <c r="P83" s="195">
        <v>1.46</v>
      </c>
      <c r="Q83" s="195">
        <v>0.08</v>
      </c>
      <c r="R83" s="195">
        <v>0.28000000000000003</v>
      </c>
      <c r="S83" s="195">
        <v>0.22</v>
      </c>
      <c r="T83" s="195">
        <v>0</v>
      </c>
      <c r="U83" s="195">
        <v>10.99</v>
      </c>
      <c r="V83" s="195">
        <v>0.17</v>
      </c>
      <c r="W83" s="195">
        <v>0.37</v>
      </c>
      <c r="X83" s="195">
        <v>0.83</v>
      </c>
      <c r="Y83" s="195">
        <v>0</v>
      </c>
      <c r="Z83" s="195">
        <v>2.35</v>
      </c>
      <c r="AA83" s="195">
        <v>0.65</v>
      </c>
      <c r="AB83" s="195">
        <v>0</v>
      </c>
      <c r="AC83" s="195">
        <v>0.97</v>
      </c>
      <c r="AD83" s="195">
        <v>6.82</v>
      </c>
      <c r="AE83" s="195">
        <v>0</v>
      </c>
      <c r="AF83" s="195">
        <v>0</v>
      </c>
      <c r="AG83" s="195">
        <v>42.59</v>
      </c>
      <c r="AH83" s="195">
        <v>0</v>
      </c>
      <c r="AI83" s="195">
        <v>10.45</v>
      </c>
      <c r="AJ83" s="195">
        <v>0</v>
      </c>
      <c r="AK83" s="195">
        <v>12.6</v>
      </c>
      <c r="AL83" s="195">
        <v>0</v>
      </c>
      <c r="AM83" s="195">
        <v>0</v>
      </c>
      <c r="AN83" s="195">
        <v>0</v>
      </c>
      <c r="AO83" s="195">
        <v>72</v>
      </c>
      <c r="AP83" s="195">
        <v>47.25</v>
      </c>
      <c r="AQ83" s="195">
        <v>0</v>
      </c>
      <c r="AR83" s="195">
        <v>0</v>
      </c>
      <c r="AS83" s="195">
        <v>7.03</v>
      </c>
      <c r="AT83" s="195">
        <v>10.86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10</v>
      </c>
      <c r="D84" s="195">
        <v>0</v>
      </c>
      <c r="E84" s="195">
        <v>0</v>
      </c>
      <c r="F84" s="195">
        <v>9.7899999999999991</v>
      </c>
      <c r="G84" s="195">
        <v>0</v>
      </c>
      <c r="H84" s="195">
        <v>0</v>
      </c>
      <c r="I84" s="195">
        <v>10.86</v>
      </c>
      <c r="J84" s="195">
        <v>0</v>
      </c>
      <c r="K84" s="195">
        <v>2.73</v>
      </c>
      <c r="L84" s="195">
        <v>2.17</v>
      </c>
      <c r="M84" s="195">
        <v>0</v>
      </c>
      <c r="N84" s="195">
        <v>0.78</v>
      </c>
      <c r="O84" s="195">
        <v>1.67</v>
      </c>
      <c r="P84" s="195">
        <v>1.46</v>
      </c>
      <c r="Q84" s="195">
        <v>0.08</v>
      </c>
      <c r="R84" s="195">
        <v>0.28000000000000003</v>
      </c>
      <c r="S84" s="195">
        <v>0.22</v>
      </c>
      <c r="T84" s="195">
        <v>0</v>
      </c>
      <c r="U84" s="195">
        <v>10.99</v>
      </c>
      <c r="V84" s="195">
        <v>0.17</v>
      </c>
      <c r="W84" s="195">
        <v>0.37</v>
      </c>
      <c r="X84" s="195">
        <v>0.83</v>
      </c>
      <c r="Y84" s="195">
        <v>0</v>
      </c>
      <c r="Z84" s="195">
        <v>2.35</v>
      </c>
      <c r="AA84" s="195">
        <v>0.65</v>
      </c>
      <c r="AB84" s="195">
        <v>0</v>
      </c>
      <c r="AC84" s="195">
        <v>0.97</v>
      </c>
      <c r="AD84" s="195">
        <v>6.82</v>
      </c>
      <c r="AE84" s="195">
        <v>0</v>
      </c>
      <c r="AF84" s="195">
        <v>0</v>
      </c>
      <c r="AG84" s="195">
        <v>42.59</v>
      </c>
      <c r="AH84" s="195">
        <v>0</v>
      </c>
      <c r="AI84" s="195">
        <v>10.45</v>
      </c>
      <c r="AJ84" s="195">
        <v>0</v>
      </c>
      <c r="AK84" s="195">
        <v>12.6</v>
      </c>
      <c r="AL84" s="195">
        <v>0</v>
      </c>
      <c r="AM84" s="195">
        <v>0</v>
      </c>
      <c r="AN84" s="195">
        <v>0</v>
      </c>
      <c r="AO84" s="195">
        <v>72</v>
      </c>
      <c r="AP84" s="195">
        <v>47.25</v>
      </c>
      <c r="AQ84" s="195">
        <v>0</v>
      </c>
      <c r="AR84" s="195">
        <v>0</v>
      </c>
      <c r="AS84" s="195">
        <v>7.03</v>
      </c>
      <c r="AT84" s="195">
        <v>10.86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10</v>
      </c>
      <c r="D85" s="195">
        <v>0</v>
      </c>
      <c r="E85" s="195">
        <v>0</v>
      </c>
      <c r="F85" s="195">
        <v>9.7899999999999991</v>
      </c>
      <c r="G85" s="195">
        <v>0</v>
      </c>
      <c r="H85" s="195">
        <v>0</v>
      </c>
      <c r="I85" s="195">
        <v>10.86</v>
      </c>
      <c r="J85" s="195">
        <v>0</v>
      </c>
      <c r="K85" s="195">
        <v>2.73</v>
      </c>
      <c r="L85" s="195">
        <v>2.17</v>
      </c>
      <c r="M85" s="195">
        <v>0</v>
      </c>
      <c r="N85" s="195">
        <v>0.78</v>
      </c>
      <c r="O85" s="195">
        <v>1.67</v>
      </c>
      <c r="P85" s="195">
        <v>1.46</v>
      </c>
      <c r="Q85" s="195">
        <v>0.08</v>
      </c>
      <c r="R85" s="195">
        <v>0.28000000000000003</v>
      </c>
      <c r="S85" s="195">
        <v>0.22</v>
      </c>
      <c r="T85" s="195">
        <v>0</v>
      </c>
      <c r="U85" s="195">
        <v>10.99</v>
      </c>
      <c r="V85" s="195">
        <v>0.17</v>
      </c>
      <c r="W85" s="195">
        <v>0.37</v>
      </c>
      <c r="X85" s="195">
        <v>0.83</v>
      </c>
      <c r="Y85" s="195">
        <v>0</v>
      </c>
      <c r="Z85" s="195">
        <v>2.35</v>
      </c>
      <c r="AA85" s="195">
        <v>0.65</v>
      </c>
      <c r="AB85" s="195">
        <v>0</v>
      </c>
      <c r="AC85" s="195">
        <v>0.97</v>
      </c>
      <c r="AD85" s="195">
        <v>6.82</v>
      </c>
      <c r="AE85" s="195">
        <v>0</v>
      </c>
      <c r="AF85" s="195">
        <v>0</v>
      </c>
      <c r="AG85" s="195">
        <v>42.59</v>
      </c>
      <c r="AH85" s="195">
        <v>0</v>
      </c>
      <c r="AI85" s="195">
        <v>10.45</v>
      </c>
      <c r="AJ85" s="195">
        <v>0</v>
      </c>
      <c r="AK85" s="195">
        <v>12.6</v>
      </c>
      <c r="AL85" s="195">
        <v>0</v>
      </c>
      <c r="AM85" s="195">
        <v>0</v>
      </c>
      <c r="AN85" s="195">
        <v>0</v>
      </c>
      <c r="AO85" s="195">
        <v>72</v>
      </c>
      <c r="AP85" s="195">
        <v>47.25</v>
      </c>
      <c r="AQ85" s="195">
        <v>0</v>
      </c>
      <c r="AR85" s="195">
        <v>0</v>
      </c>
      <c r="AS85" s="195">
        <v>7.03</v>
      </c>
      <c r="AT85" s="195">
        <v>10.86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10</v>
      </c>
      <c r="D86" s="195">
        <v>0</v>
      </c>
      <c r="E86" s="195">
        <v>0</v>
      </c>
      <c r="F86" s="195">
        <v>9.7899999999999991</v>
      </c>
      <c r="G86" s="195">
        <v>0</v>
      </c>
      <c r="H86" s="195">
        <v>0</v>
      </c>
      <c r="I86" s="195">
        <v>10.86</v>
      </c>
      <c r="J86" s="195">
        <v>0</v>
      </c>
      <c r="K86" s="195">
        <v>2.73</v>
      </c>
      <c r="L86" s="195">
        <v>2.17</v>
      </c>
      <c r="M86" s="195">
        <v>0</v>
      </c>
      <c r="N86" s="195">
        <v>0.78</v>
      </c>
      <c r="O86" s="195">
        <v>1.67</v>
      </c>
      <c r="P86" s="195">
        <v>1.46</v>
      </c>
      <c r="Q86" s="195">
        <v>0.08</v>
      </c>
      <c r="R86" s="195">
        <v>0.28000000000000003</v>
      </c>
      <c r="S86" s="195">
        <v>0.22</v>
      </c>
      <c r="T86" s="195">
        <v>0</v>
      </c>
      <c r="U86" s="195">
        <v>10.99</v>
      </c>
      <c r="V86" s="195">
        <v>0.17</v>
      </c>
      <c r="W86" s="195">
        <v>0.37</v>
      </c>
      <c r="X86" s="195">
        <v>0.83</v>
      </c>
      <c r="Y86" s="195">
        <v>0</v>
      </c>
      <c r="Z86" s="195">
        <v>2.35</v>
      </c>
      <c r="AA86" s="195">
        <v>0.65</v>
      </c>
      <c r="AB86" s="195">
        <v>0</v>
      </c>
      <c r="AC86" s="195">
        <v>0.97</v>
      </c>
      <c r="AD86" s="195">
        <v>6.82</v>
      </c>
      <c r="AE86" s="195">
        <v>0</v>
      </c>
      <c r="AF86" s="195">
        <v>0</v>
      </c>
      <c r="AG86" s="195">
        <v>42.59</v>
      </c>
      <c r="AH86" s="195">
        <v>0</v>
      </c>
      <c r="AI86" s="195">
        <v>10.45</v>
      </c>
      <c r="AJ86" s="195">
        <v>0</v>
      </c>
      <c r="AK86" s="195">
        <v>12.6</v>
      </c>
      <c r="AL86" s="195">
        <v>0</v>
      </c>
      <c r="AM86" s="195">
        <v>0</v>
      </c>
      <c r="AN86" s="195">
        <v>0</v>
      </c>
      <c r="AO86" s="195">
        <v>72</v>
      </c>
      <c r="AP86" s="195">
        <v>47.25</v>
      </c>
      <c r="AQ86" s="195">
        <v>0</v>
      </c>
      <c r="AR86" s="195">
        <v>0</v>
      </c>
      <c r="AS86" s="195">
        <v>7.03</v>
      </c>
      <c r="AT86" s="195">
        <v>10.86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10</v>
      </c>
      <c r="D87" s="195">
        <v>0</v>
      </c>
      <c r="E87" s="195">
        <v>0</v>
      </c>
      <c r="F87" s="195">
        <v>9.93</v>
      </c>
      <c r="G87" s="195">
        <v>0</v>
      </c>
      <c r="H87" s="195">
        <v>0</v>
      </c>
      <c r="I87" s="195">
        <v>10.86</v>
      </c>
      <c r="J87" s="195">
        <v>0</v>
      </c>
      <c r="K87" s="195">
        <v>2.73</v>
      </c>
      <c r="L87" s="195">
        <v>2.17</v>
      </c>
      <c r="M87" s="195">
        <v>0</v>
      </c>
      <c r="N87" s="195">
        <v>0.78</v>
      </c>
      <c r="O87" s="195">
        <v>1.67</v>
      </c>
      <c r="P87" s="195">
        <v>1.46</v>
      </c>
      <c r="Q87" s="195">
        <v>0</v>
      </c>
      <c r="R87" s="195">
        <v>0.28000000000000003</v>
      </c>
      <c r="S87" s="195">
        <v>0.22</v>
      </c>
      <c r="T87" s="195">
        <v>0</v>
      </c>
      <c r="U87" s="195">
        <v>10.99</v>
      </c>
      <c r="V87" s="195">
        <v>0.17</v>
      </c>
      <c r="W87" s="195">
        <v>0.37</v>
      </c>
      <c r="X87" s="195">
        <v>0.83</v>
      </c>
      <c r="Y87" s="195">
        <v>0</v>
      </c>
      <c r="Z87" s="195">
        <v>2.35</v>
      </c>
      <c r="AA87" s="195">
        <v>0.65</v>
      </c>
      <c r="AB87" s="195">
        <v>0</v>
      </c>
      <c r="AC87" s="195">
        <v>0.97</v>
      </c>
      <c r="AD87" s="195">
        <v>6.82</v>
      </c>
      <c r="AE87" s="195">
        <v>0</v>
      </c>
      <c r="AF87" s="195">
        <v>0</v>
      </c>
      <c r="AG87" s="195">
        <v>42.59</v>
      </c>
      <c r="AH87" s="195">
        <v>0</v>
      </c>
      <c r="AI87" s="195">
        <v>10.45</v>
      </c>
      <c r="AJ87" s="195">
        <v>0</v>
      </c>
      <c r="AK87" s="195">
        <v>12.6</v>
      </c>
      <c r="AL87" s="195">
        <v>0</v>
      </c>
      <c r="AM87" s="195">
        <v>0</v>
      </c>
      <c r="AN87" s="195">
        <v>0</v>
      </c>
      <c r="AO87" s="195">
        <v>72</v>
      </c>
      <c r="AP87" s="195">
        <v>47.25</v>
      </c>
      <c r="AQ87" s="195">
        <v>0</v>
      </c>
      <c r="AR87" s="195">
        <v>0</v>
      </c>
      <c r="AS87" s="195">
        <v>7.03</v>
      </c>
      <c r="AT87" s="195">
        <v>10.86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10</v>
      </c>
      <c r="D88" s="195">
        <v>0</v>
      </c>
      <c r="E88" s="195">
        <v>0</v>
      </c>
      <c r="F88" s="195">
        <v>9.93</v>
      </c>
      <c r="G88" s="195">
        <v>0</v>
      </c>
      <c r="H88" s="195">
        <v>0</v>
      </c>
      <c r="I88" s="195">
        <v>10.86</v>
      </c>
      <c r="J88" s="195">
        <v>0</v>
      </c>
      <c r="K88" s="195">
        <v>2.73</v>
      </c>
      <c r="L88" s="195">
        <v>2.17</v>
      </c>
      <c r="M88" s="195">
        <v>0</v>
      </c>
      <c r="N88" s="195">
        <v>0.78</v>
      </c>
      <c r="O88" s="195">
        <v>1.67</v>
      </c>
      <c r="P88" s="195">
        <v>1.46</v>
      </c>
      <c r="Q88" s="195">
        <v>0</v>
      </c>
      <c r="R88" s="195">
        <v>0.28000000000000003</v>
      </c>
      <c r="S88" s="195">
        <v>0.22</v>
      </c>
      <c r="T88" s="195">
        <v>0</v>
      </c>
      <c r="U88" s="195">
        <v>10.99</v>
      </c>
      <c r="V88" s="195">
        <v>0.17</v>
      </c>
      <c r="W88" s="195">
        <v>0.37</v>
      </c>
      <c r="X88" s="195">
        <v>0.83</v>
      </c>
      <c r="Y88" s="195">
        <v>0</v>
      </c>
      <c r="Z88" s="195">
        <v>2.35</v>
      </c>
      <c r="AA88" s="195">
        <v>0.65</v>
      </c>
      <c r="AB88" s="195">
        <v>0</v>
      </c>
      <c r="AC88" s="195">
        <v>0.97</v>
      </c>
      <c r="AD88" s="195">
        <v>6.82</v>
      </c>
      <c r="AE88" s="195">
        <v>0</v>
      </c>
      <c r="AF88" s="195">
        <v>0</v>
      </c>
      <c r="AG88" s="195">
        <v>42.59</v>
      </c>
      <c r="AH88" s="195">
        <v>0</v>
      </c>
      <c r="AI88" s="195">
        <v>10.45</v>
      </c>
      <c r="AJ88" s="195">
        <v>0</v>
      </c>
      <c r="AK88" s="195">
        <v>12.6</v>
      </c>
      <c r="AL88" s="195">
        <v>0</v>
      </c>
      <c r="AM88" s="195">
        <v>0</v>
      </c>
      <c r="AN88" s="195">
        <v>0</v>
      </c>
      <c r="AO88" s="195">
        <v>72</v>
      </c>
      <c r="AP88" s="195">
        <v>47.25</v>
      </c>
      <c r="AQ88" s="195">
        <v>0</v>
      </c>
      <c r="AR88" s="195">
        <v>0</v>
      </c>
      <c r="AS88" s="195">
        <v>7.03</v>
      </c>
      <c r="AT88" s="195">
        <v>10.86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10</v>
      </c>
      <c r="D89" s="195">
        <v>0</v>
      </c>
      <c r="E89" s="195">
        <v>0</v>
      </c>
      <c r="F89" s="195">
        <v>9.93</v>
      </c>
      <c r="G89" s="195">
        <v>0</v>
      </c>
      <c r="H89" s="195">
        <v>0</v>
      </c>
      <c r="I89" s="195">
        <v>10.86</v>
      </c>
      <c r="J89" s="195">
        <v>0</v>
      </c>
      <c r="K89" s="195">
        <v>2.73</v>
      </c>
      <c r="L89" s="195">
        <v>2.17</v>
      </c>
      <c r="M89" s="195">
        <v>0</v>
      </c>
      <c r="N89" s="195">
        <v>0.78</v>
      </c>
      <c r="O89" s="195">
        <v>1.67</v>
      </c>
      <c r="P89" s="195">
        <v>1.46</v>
      </c>
      <c r="Q89" s="195">
        <v>0.08</v>
      </c>
      <c r="R89" s="195">
        <v>0.28000000000000003</v>
      </c>
      <c r="S89" s="195">
        <v>0.22</v>
      </c>
      <c r="T89" s="195">
        <v>0</v>
      </c>
      <c r="U89" s="195">
        <v>10.99</v>
      </c>
      <c r="V89" s="195">
        <v>0.17</v>
      </c>
      <c r="W89" s="195">
        <v>0.37</v>
      </c>
      <c r="X89" s="195">
        <v>0.83</v>
      </c>
      <c r="Y89" s="195">
        <v>0</v>
      </c>
      <c r="Z89" s="195">
        <v>2.35</v>
      </c>
      <c r="AA89" s="195">
        <v>0.65</v>
      </c>
      <c r="AB89" s="195">
        <v>0</v>
      </c>
      <c r="AC89" s="195">
        <v>0.97</v>
      </c>
      <c r="AD89" s="195">
        <v>6.82</v>
      </c>
      <c r="AE89" s="195">
        <v>0</v>
      </c>
      <c r="AF89" s="195">
        <v>0</v>
      </c>
      <c r="AG89" s="195">
        <v>42.59</v>
      </c>
      <c r="AH89" s="195">
        <v>0</v>
      </c>
      <c r="AI89" s="195">
        <v>10.45</v>
      </c>
      <c r="AJ89" s="195">
        <v>0</v>
      </c>
      <c r="AK89" s="195">
        <v>12.6</v>
      </c>
      <c r="AL89" s="195">
        <v>0</v>
      </c>
      <c r="AM89" s="195">
        <v>0</v>
      </c>
      <c r="AN89" s="195">
        <v>0</v>
      </c>
      <c r="AO89" s="195">
        <v>72</v>
      </c>
      <c r="AP89" s="195">
        <v>47.25</v>
      </c>
      <c r="AQ89" s="195">
        <v>0</v>
      </c>
      <c r="AR89" s="195">
        <v>0</v>
      </c>
      <c r="AS89" s="195">
        <v>7.03</v>
      </c>
      <c r="AT89" s="195">
        <v>10.86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10</v>
      </c>
      <c r="D90" s="195">
        <v>0</v>
      </c>
      <c r="E90" s="195">
        <v>0</v>
      </c>
      <c r="F90" s="195">
        <v>9.93</v>
      </c>
      <c r="G90" s="195">
        <v>0</v>
      </c>
      <c r="H90" s="195">
        <v>0</v>
      </c>
      <c r="I90" s="195">
        <v>10.86</v>
      </c>
      <c r="J90" s="195">
        <v>0</v>
      </c>
      <c r="K90" s="195">
        <v>2.73</v>
      </c>
      <c r="L90" s="195">
        <v>6.27</v>
      </c>
      <c r="M90" s="195">
        <v>0</v>
      </c>
      <c r="N90" s="195">
        <v>0.78</v>
      </c>
      <c r="O90" s="195">
        <v>1.67</v>
      </c>
      <c r="P90" s="195">
        <v>1.46</v>
      </c>
      <c r="Q90" s="195">
        <v>0.08</v>
      </c>
      <c r="R90" s="195">
        <v>0.28000000000000003</v>
      </c>
      <c r="S90" s="195">
        <v>0.22</v>
      </c>
      <c r="T90" s="195">
        <v>0</v>
      </c>
      <c r="U90" s="195">
        <v>10.99</v>
      </c>
      <c r="V90" s="195">
        <v>0.17</v>
      </c>
      <c r="W90" s="195">
        <v>0.37</v>
      </c>
      <c r="X90" s="195">
        <v>0.83</v>
      </c>
      <c r="Y90" s="195">
        <v>0</v>
      </c>
      <c r="Z90" s="195">
        <v>2.35</v>
      </c>
      <c r="AA90" s="195">
        <v>0.65</v>
      </c>
      <c r="AB90" s="195">
        <v>0</v>
      </c>
      <c r="AC90" s="195">
        <v>0.97</v>
      </c>
      <c r="AD90" s="195">
        <v>6.82</v>
      </c>
      <c r="AE90" s="195">
        <v>0</v>
      </c>
      <c r="AF90" s="195">
        <v>0</v>
      </c>
      <c r="AG90" s="195">
        <v>42.59</v>
      </c>
      <c r="AH90" s="195">
        <v>0</v>
      </c>
      <c r="AI90" s="195">
        <v>10.45</v>
      </c>
      <c r="AJ90" s="195">
        <v>0</v>
      </c>
      <c r="AK90" s="195">
        <v>12.6</v>
      </c>
      <c r="AL90" s="195">
        <v>0</v>
      </c>
      <c r="AM90" s="195">
        <v>0</v>
      </c>
      <c r="AN90" s="195">
        <v>0</v>
      </c>
      <c r="AO90" s="195">
        <v>72</v>
      </c>
      <c r="AP90" s="195">
        <v>47.25</v>
      </c>
      <c r="AQ90" s="195">
        <v>0</v>
      </c>
      <c r="AR90" s="195">
        <v>0</v>
      </c>
      <c r="AS90" s="195">
        <v>7.03</v>
      </c>
      <c r="AT90" s="195">
        <v>10.86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10.130000000000001</v>
      </c>
      <c r="D91" s="195">
        <v>0</v>
      </c>
      <c r="E91" s="195">
        <v>0</v>
      </c>
      <c r="F91" s="195">
        <v>9.93</v>
      </c>
      <c r="G91" s="195">
        <v>0</v>
      </c>
      <c r="H91" s="195">
        <v>0</v>
      </c>
      <c r="I91" s="195">
        <v>10.86</v>
      </c>
      <c r="J91" s="195">
        <v>0</v>
      </c>
      <c r="K91" s="195">
        <v>2.73</v>
      </c>
      <c r="L91" s="195">
        <v>2.17</v>
      </c>
      <c r="M91" s="195">
        <v>0</v>
      </c>
      <c r="N91" s="195">
        <v>0.78</v>
      </c>
      <c r="O91" s="195">
        <v>1.67</v>
      </c>
      <c r="P91" s="195">
        <v>1.46</v>
      </c>
      <c r="Q91" s="195">
        <v>0.08</v>
      </c>
      <c r="R91" s="195">
        <v>0.28000000000000003</v>
      </c>
      <c r="S91" s="195">
        <v>0.22</v>
      </c>
      <c r="T91" s="195">
        <v>0</v>
      </c>
      <c r="U91" s="195">
        <v>10.99</v>
      </c>
      <c r="V91" s="195">
        <v>0.17</v>
      </c>
      <c r="W91" s="195">
        <v>0.37</v>
      </c>
      <c r="X91" s="195">
        <v>0.83</v>
      </c>
      <c r="Y91" s="195">
        <v>0</v>
      </c>
      <c r="Z91" s="195">
        <v>2.35</v>
      </c>
      <c r="AA91" s="195">
        <v>0.65</v>
      </c>
      <c r="AB91" s="195">
        <v>0</v>
      </c>
      <c r="AC91" s="195">
        <v>0.97</v>
      </c>
      <c r="AD91" s="195">
        <v>6.82</v>
      </c>
      <c r="AE91" s="195">
        <v>0</v>
      </c>
      <c r="AF91" s="195">
        <v>0</v>
      </c>
      <c r="AG91" s="195">
        <v>42.59</v>
      </c>
      <c r="AH91" s="195">
        <v>0</v>
      </c>
      <c r="AI91" s="195">
        <v>10.45</v>
      </c>
      <c r="AJ91" s="195">
        <v>0</v>
      </c>
      <c r="AK91" s="195">
        <v>12.6</v>
      </c>
      <c r="AL91" s="195">
        <v>0</v>
      </c>
      <c r="AM91" s="195">
        <v>0</v>
      </c>
      <c r="AN91" s="195">
        <v>0</v>
      </c>
      <c r="AO91" s="195">
        <v>72</v>
      </c>
      <c r="AP91" s="195">
        <v>47.25</v>
      </c>
      <c r="AQ91" s="195">
        <v>0</v>
      </c>
      <c r="AR91" s="195">
        <v>0</v>
      </c>
      <c r="AS91" s="195">
        <v>7.03</v>
      </c>
      <c r="AT91" s="195">
        <v>10.86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10.130000000000001</v>
      </c>
      <c r="D92" s="195">
        <v>0</v>
      </c>
      <c r="E92" s="195">
        <v>0</v>
      </c>
      <c r="F92" s="195">
        <v>9.93</v>
      </c>
      <c r="G92" s="195">
        <v>0</v>
      </c>
      <c r="H92" s="195">
        <v>0</v>
      </c>
      <c r="I92" s="195">
        <v>10.86</v>
      </c>
      <c r="J92" s="195">
        <v>0</v>
      </c>
      <c r="K92" s="195">
        <v>2.73</v>
      </c>
      <c r="L92" s="195">
        <v>2.17</v>
      </c>
      <c r="M92" s="195">
        <v>0</v>
      </c>
      <c r="N92" s="195">
        <v>0.78</v>
      </c>
      <c r="O92" s="195">
        <v>1.67</v>
      </c>
      <c r="P92" s="195">
        <v>1.46</v>
      </c>
      <c r="Q92" s="195">
        <v>0.08</v>
      </c>
      <c r="R92" s="195">
        <v>0.28000000000000003</v>
      </c>
      <c r="S92" s="195">
        <v>0.22</v>
      </c>
      <c r="T92" s="195">
        <v>0</v>
      </c>
      <c r="U92" s="195">
        <v>10.99</v>
      </c>
      <c r="V92" s="195">
        <v>0.17</v>
      </c>
      <c r="W92" s="195">
        <v>0.37</v>
      </c>
      <c r="X92" s="195">
        <v>0.83</v>
      </c>
      <c r="Y92" s="195">
        <v>0</v>
      </c>
      <c r="Z92" s="195">
        <v>2.35</v>
      </c>
      <c r="AA92" s="195">
        <v>0.65</v>
      </c>
      <c r="AB92" s="195">
        <v>0</v>
      </c>
      <c r="AC92" s="195">
        <v>0.97</v>
      </c>
      <c r="AD92" s="195">
        <v>6.82</v>
      </c>
      <c r="AE92" s="195">
        <v>0</v>
      </c>
      <c r="AF92" s="195">
        <v>0</v>
      </c>
      <c r="AG92" s="195">
        <v>42.59</v>
      </c>
      <c r="AH92" s="195">
        <v>0</v>
      </c>
      <c r="AI92" s="195">
        <v>10.45</v>
      </c>
      <c r="AJ92" s="195">
        <v>0</v>
      </c>
      <c r="AK92" s="195">
        <v>12.6</v>
      </c>
      <c r="AL92" s="195">
        <v>0</v>
      </c>
      <c r="AM92" s="195">
        <v>0</v>
      </c>
      <c r="AN92" s="195">
        <v>0</v>
      </c>
      <c r="AO92" s="195">
        <v>72</v>
      </c>
      <c r="AP92" s="195">
        <v>47.25</v>
      </c>
      <c r="AQ92" s="195">
        <v>0</v>
      </c>
      <c r="AR92" s="195">
        <v>0</v>
      </c>
      <c r="AS92" s="195">
        <v>7.03</v>
      </c>
      <c r="AT92" s="195">
        <v>10.86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10.130000000000001</v>
      </c>
      <c r="D93" s="195">
        <v>0</v>
      </c>
      <c r="E93" s="195">
        <v>0</v>
      </c>
      <c r="F93" s="195">
        <v>9.93</v>
      </c>
      <c r="G93" s="195">
        <v>0</v>
      </c>
      <c r="H93" s="195">
        <v>0</v>
      </c>
      <c r="I93" s="195">
        <v>10.86</v>
      </c>
      <c r="J93" s="195">
        <v>0</v>
      </c>
      <c r="K93" s="195">
        <v>2.73</v>
      </c>
      <c r="L93" s="195">
        <v>2.17</v>
      </c>
      <c r="M93" s="195">
        <v>0</v>
      </c>
      <c r="N93" s="195">
        <v>0.78</v>
      </c>
      <c r="O93" s="195">
        <v>1.67</v>
      </c>
      <c r="P93" s="195">
        <v>1.46</v>
      </c>
      <c r="Q93" s="195">
        <v>0.08</v>
      </c>
      <c r="R93" s="195">
        <v>0.28000000000000003</v>
      </c>
      <c r="S93" s="195">
        <v>0.22</v>
      </c>
      <c r="T93" s="195">
        <v>0</v>
      </c>
      <c r="U93" s="195">
        <v>10.99</v>
      </c>
      <c r="V93" s="195">
        <v>0.49</v>
      </c>
      <c r="W93" s="195">
        <v>0.37</v>
      </c>
      <c r="X93" s="195">
        <v>0.83</v>
      </c>
      <c r="Y93" s="195">
        <v>0</v>
      </c>
      <c r="Z93" s="195">
        <v>2.35</v>
      </c>
      <c r="AA93" s="195">
        <v>0.65</v>
      </c>
      <c r="AB93" s="195">
        <v>0</v>
      </c>
      <c r="AC93" s="195">
        <v>0.97</v>
      </c>
      <c r="AD93" s="195">
        <v>6.82</v>
      </c>
      <c r="AE93" s="195">
        <v>0</v>
      </c>
      <c r="AF93" s="195">
        <v>0</v>
      </c>
      <c r="AG93" s="195">
        <v>42.59</v>
      </c>
      <c r="AH93" s="195">
        <v>0</v>
      </c>
      <c r="AI93" s="195">
        <v>10.45</v>
      </c>
      <c r="AJ93" s="195">
        <v>0</v>
      </c>
      <c r="AK93" s="195">
        <v>12.6</v>
      </c>
      <c r="AL93" s="195">
        <v>0</v>
      </c>
      <c r="AM93" s="195">
        <v>0</v>
      </c>
      <c r="AN93" s="195">
        <v>0</v>
      </c>
      <c r="AO93" s="195">
        <v>72</v>
      </c>
      <c r="AP93" s="195">
        <v>47.25</v>
      </c>
      <c r="AQ93" s="195">
        <v>0</v>
      </c>
      <c r="AR93" s="195">
        <v>0</v>
      </c>
      <c r="AS93" s="195">
        <v>7.03</v>
      </c>
      <c r="AT93" s="195">
        <v>10.86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10.130000000000001</v>
      </c>
      <c r="D94" s="195">
        <v>0</v>
      </c>
      <c r="E94" s="195">
        <v>0</v>
      </c>
      <c r="F94" s="195">
        <v>9.93</v>
      </c>
      <c r="G94" s="195">
        <v>0</v>
      </c>
      <c r="H94" s="195">
        <v>0</v>
      </c>
      <c r="I94" s="195">
        <v>10.86</v>
      </c>
      <c r="J94" s="195">
        <v>0</v>
      </c>
      <c r="K94" s="195">
        <v>2.73</v>
      </c>
      <c r="L94" s="195">
        <v>2.17</v>
      </c>
      <c r="M94" s="195">
        <v>0</v>
      </c>
      <c r="N94" s="195">
        <v>0.78</v>
      </c>
      <c r="O94" s="195">
        <v>1.67</v>
      </c>
      <c r="P94" s="195">
        <v>1.46</v>
      </c>
      <c r="Q94" s="195">
        <v>0.08</v>
      </c>
      <c r="R94" s="195">
        <v>0.28000000000000003</v>
      </c>
      <c r="S94" s="195">
        <v>0.22</v>
      </c>
      <c r="T94" s="195">
        <v>0</v>
      </c>
      <c r="U94" s="195">
        <v>10.99</v>
      </c>
      <c r="V94" s="195">
        <v>0.49</v>
      </c>
      <c r="W94" s="195">
        <v>0.37</v>
      </c>
      <c r="X94" s="195">
        <v>0.83</v>
      </c>
      <c r="Y94" s="195">
        <v>0</v>
      </c>
      <c r="Z94" s="195">
        <v>2.35</v>
      </c>
      <c r="AA94" s="195">
        <v>0.65</v>
      </c>
      <c r="AB94" s="195">
        <v>0</v>
      </c>
      <c r="AC94" s="195">
        <v>0.97</v>
      </c>
      <c r="AD94" s="195">
        <v>6.82</v>
      </c>
      <c r="AE94" s="195">
        <v>0</v>
      </c>
      <c r="AF94" s="195">
        <v>0</v>
      </c>
      <c r="AG94" s="195">
        <v>42.59</v>
      </c>
      <c r="AH94" s="195">
        <v>0</v>
      </c>
      <c r="AI94" s="195">
        <v>10.45</v>
      </c>
      <c r="AJ94" s="195">
        <v>0</v>
      </c>
      <c r="AK94" s="195">
        <v>12.6</v>
      </c>
      <c r="AL94" s="195">
        <v>0</v>
      </c>
      <c r="AM94" s="195">
        <v>0</v>
      </c>
      <c r="AN94" s="195">
        <v>0</v>
      </c>
      <c r="AO94" s="195">
        <v>72</v>
      </c>
      <c r="AP94" s="195">
        <v>47.25</v>
      </c>
      <c r="AQ94" s="195">
        <v>0</v>
      </c>
      <c r="AR94" s="195">
        <v>0</v>
      </c>
      <c r="AS94" s="195">
        <v>7.03</v>
      </c>
      <c r="AT94" s="195">
        <v>10.86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10.27</v>
      </c>
      <c r="D95" s="195">
        <v>0</v>
      </c>
      <c r="E95" s="195">
        <v>0</v>
      </c>
      <c r="F95" s="195">
        <v>9.93</v>
      </c>
      <c r="G95" s="195">
        <v>0</v>
      </c>
      <c r="H95" s="195">
        <v>0</v>
      </c>
      <c r="I95" s="195">
        <v>10.86</v>
      </c>
      <c r="J95" s="195">
        <v>0</v>
      </c>
      <c r="K95" s="195">
        <v>2.73</v>
      </c>
      <c r="L95" s="195">
        <v>0.27</v>
      </c>
      <c r="M95" s="195">
        <v>0</v>
      </c>
      <c r="N95" s="195">
        <v>0.78</v>
      </c>
      <c r="O95" s="195">
        <v>1.67</v>
      </c>
      <c r="P95" s="195">
        <v>1.46</v>
      </c>
      <c r="Q95" s="195">
        <v>2.09</v>
      </c>
      <c r="R95" s="195">
        <v>0.28000000000000003</v>
      </c>
      <c r="S95" s="195">
        <v>4.7699999999999996</v>
      </c>
      <c r="T95" s="195">
        <v>0</v>
      </c>
      <c r="U95" s="195">
        <v>10.99</v>
      </c>
      <c r="V95" s="195">
        <v>0.49</v>
      </c>
      <c r="W95" s="195">
        <v>0.37</v>
      </c>
      <c r="X95" s="195">
        <v>0.83</v>
      </c>
      <c r="Y95" s="195">
        <v>0</v>
      </c>
      <c r="Z95" s="195">
        <v>2.35</v>
      </c>
      <c r="AA95" s="195">
        <v>0.65</v>
      </c>
      <c r="AB95" s="195">
        <v>0</v>
      </c>
      <c r="AC95" s="195">
        <v>0.97</v>
      </c>
      <c r="AD95" s="195">
        <v>6.82</v>
      </c>
      <c r="AE95" s="195">
        <v>0</v>
      </c>
      <c r="AF95" s="195">
        <v>0</v>
      </c>
      <c r="AG95" s="195">
        <v>42.59</v>
      </c>
      <c r="AH95" s="195">
        <v>0</v>
      </c>
      <c r="AI95" s="195">
        <v>10.45</v>
      </c>
      <c r="AJ95" s="195">
        <v>0</v>
      </c>
      <c r="AK95" s="195">
        <v>12.6</v>
      </c>
      <c r="AL95" s="195">
        <v>0</v>
      </c>
      <c r="AM95" s="195">
        <v>0</v>
      </c>
      <c r="AN95" s="195">
        <v>0</v>
      </c>
      <c r="AO95" s="195">
        <v>72</v>
      </c>
      <c r="AP95" s="195">
        <v>47.25</v>
      </c>
      <c r="AQ95" s="195">
        <v>0</v>
      </c>
      <c r="AR95" s="195">
        <v>0</v>
      </c>
      <c r="AS95" s="195">
        <v>7.03</v>
      </c>
      <c r="AT95" s="195">
        <v>10.86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10.27</v>
      </c>
      <c r="D96" s="195">
        <v>0</v>
      </c>
      <c r="E96" s="195">
        <v>0</v>
      </c>
      <c r="F96" s="195">
        <v>9.93</v>
      </c>
      <c r="G96" s="195">
        <v>0</v>
      </c>
      <c r="H96" s="195">
        <v>0</v>
      </c>
      <c r="I96" s="195">
        <v>10.86</v>
      </c>
      <c r="J96" s="195">
        <v>0</v>
      </c>
      <c r="K96" s="195">
        <v>2.73</v>
      </c>
      <c r="L96" s="195">
        <v>2.17</v>
      </c>
      <c r="M96" s="195">
        <v>0</v>
      </c>
      <c r="N96" s="195">
        <v>0.78</v>
      </c>
      <c r="O96" s="195">
        <v>1.67</v>
      </c>
      <c r="P96" s="195">
        <v>1.46</v>
      </c>
      <c r="Q96" s="195">
        <v>2.54</v>
      </c>
      <c r="R96" s="195">
        <v>0.28000000000000003</v>
      </c>
      <c r="S96" s="195">
        <v>4.7699999999999996</v>
      </c>
      <c r="T96" s="195">
        <v>0</v>
      </c>
      <c r="U96" s="195">
        <v>10.99</v>
      </c>
      <c r="V96" s="195">
        <v>0.49</v>
      </c>
      <c r="W96" s="195">
        <v>0.37</v>
      </c>
      <c r="X96" s="195">
        <v>0.83</v>
      </c>
      <c r="Y96" s="195">
        <v>0</v>
      </c>
      <c r="Z96" s="195">
        <v>2.35</v>
      </c>
      <c r="AA96" s="195">
        <v>0.65</v>
      </c>
      <c r="AB96" s="195">
        <v>0</v>
      </c>
      <c r="AC96" s="195">
        <v>0.97</v>
      </c>
      <c r="AD96" s="195">
        <v>6.82</v>
      </c>
      <c r="AE96" s="195">
        <v>0</v>
      </c>
      <c r="AF96" s="195">
        <v>0</v>
      </c>
      <c r="AG96" s="195">
        <v>42.59</v>
      </c>
      <c r="AH96" s="195">
        <v>0</v>
      </c>
      <c r="AI96" s="195">
        <v>10.45</v>
      </c>
      <c r="AJ96" s="195">
        <v>0</v>
      </c>
      <c r="AK96" s="195">
        <v>12.6</v>
      </c>
      <c r="AL96" s="195">
        <v>0</v>
      </c>
      <c r="AM96" s="195">
        <v>0</v>
      </c>
      <c r="AN96" s="195">
        <v>0</v>
      </c>
      <c r="AO96" s="195">
        <v>72</v>
      </c>
      <c r="AP96" s="195">
        <v>47.25</v>
      </c>
      <c r="AQ96" s="195">
        <v>0</v>
      </c>
      <c r="AR96" s="195">
        <v>0</v>
      </c>
      <c r="AS96" s="195">
        <v>7.03</v>
      </c>
      <c r="AT96" s="195">
        <v>10.86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10.27</v>
      </c>
      <c r="D97" s="195">
        <v>0</v>
      </c>
      <c r="E97" s="195">
        <v>0</v>
      </c>
      <c r="F97" s="195">
        <v>9.93</v>
      </c>
      <c r="G97" s="195">
        <v>0</v>
      </c>
      <c r="H97" s="195">
        <v>0</v>
      </c>
      <c r="I97" s="195">
        <v>10.86</v>
      </c>
      <c r="J97" s="195">
        <v>0</v>
      </c>
      <c r="K97" s="195">
        <v>2.73</v>
      </c>
      <c r="L97" s="195">
        <v>2.17</v>
      </c>
      <c r="M97" s="195">
        <v>0</v>
      </c>
      <c r="N97" s="195">
        <v>0.78</v>
      </c>
      <c r="O97" s="195">
        <v>1.67</v>
      </c>
      <c r="P97" s="195">
        <v>1.46</v>
      </c>
      <c r="Q97" s="195">
        <v>2.54</v>
      </c>
      <c r="R97" s="195">
        <v>0.28000000000000003</v>
      </c>
      <c r="S97" s="195">
        <v>4.7699999999999996</v>
      </c>
      <c r="T97" s="195">
        <v>0</v>
      </c>
      <c r="U97" s="195">
        <v>10.99</v>
      </c>
      <c r="V97" s="195">
        <v>0.49</v>
      </c>
      <c r="W97" s="195">
        <v>0.37</v>
      </c>
      <c r="X97" s="195">
        <v>0.83</v>
      </c>
      <c r="Y97" s="195">
        <v>0</v>
      </c>
      <c r="Z97" s="195">
        <v>2.35</v>
      </c>
      <c r="AA97" s="195">
        <v>0.65</v>
      </c>
      <c r="AB97" s="195">
        <v>0</v>
      </c>
      <c r="AC97" s="195">
        <v>0.97</v>
      </c>
      <c r="AD97" s="195">
        <v>6.82</v>
      </c>
      <c r="AE97" s="195">
        <v>0</v>
      </c>
      <c r="AF97" s="195">
        <v>0</v>
      </c>
      <c r="AG97" s="195">
        <v>42.59</v>
      </c>
      <c r="AH97" s="195">
        <v>0</v>
      </c>
      <c r="AI97" s="195">
        <v>10.45</v>
      </c>
      <c r="AJ97" s="195">
        <v>0</v>
      </c>
      <c r="AK97" s="195">
        <v>12.6</v>
      </c>
      <c r="AL97" s="195">
        <v>0</v>
      </c>
      <c r="AM97" s="195">
        <v>0</v>
      </c>
      <c r="AN97" s="195">
        <v>0</v>
      </c>
      <c r="AO97" s="195">
        <v>72</v>
      </c>
      <c r="AP97" s="195">
        <v>47.25</v>
      </c>
      <c r="AQ97" s="195">
        <v>0</v>
      </c>
      <c r="AR97" s="195">
        <v>0</v>
      </c>
      <c r="AS97" s="195">
        <v>7.03</v>
      </c>
      <c r="AT97" s="195">
        <v>10.86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10.27</v>
      </c>
      <c r="D98" s="195">
        <v>0</v>
      </c>
      <c r="E98" s="195">
        <v>0</v>
      </c>
      <c r="F98" s="195">
        <v>9.93</v>
      </c>
      <c r="G98" s="195">
        <v>0</v>
      </c>
      <c r="H98" s="195">
        <v>0</v>
      </c>
      <c r="I98" s="195">
        <v>10.86</v>
      </c>
      <c r="J98" s="195">
        <v>0</v>
      </c>
      <c r="K98" s="195">
        <v>2.73</v>
      </c>
      <c r="L98" s="195">
        <v>2.17</v>
      </c>
      <c r="M98" s="195">
        <v>0</v>
      </c>
      <c r="N98" s="195">
        <v>0.78</v>
      </c>
      <c r="O98" s="195">
        <v>1.67</v>
      </c>
      <c r="P98" s="195">
        <v>1.46</v>
      </c>
      <c r="Q98" s="195">
        <v>2.54</v>
      </c>
      <c r="R98" s="195">
        <v>0.28000000000000003</v>
      </c>
      <c r="S98" s="195">
        <v>4.7699999999999996</v>
      </c>
      <c r="T98" s="195">
        <v>0</v>
      </c>
      <c r="U98" s="195">
        <v>10.99</v>
      </c>
      <c r="V98" s="195">
        <v>0.49</v>
      </c>
      <c r="W98" s="195">
        <v>0.37</v>
      </c>
      <c r="X98" s="195">
        <v>0.83</v>
      </c>
      <c r="Y98" s="195">
        <v>0</v>
      </c>
      <c r="Z98" s="195">
        <v>2.35</v>
      </c>
      <c r="AA98" s="195">
        <v>0.65</v>
      </c>
      <c r="AB98" s="195">
        <v>0</v>
      </c>
      <c r="AC98" s="195">
        <v>0.97</v>
      </c>
      <c r="AD98" s="195">
        <v>6.82</v>
      </c>
      <c r="AE98" s="195">
        <v>0</v>
      </c>
      <c r="AF98" s="195">
        <v>0</v>
      </c>
      <c r="AG98" s="195">
        <v>42.59</v>
      </c>
      <c r="AH98" s="195">
        <v>0</v>
      </c>
      <c r="AI98" s="195">
        <v>10.45</v>
      </c>
      <c r="AJ98" s="195">
        <v>0</v>
      </c>
      <c r="AK98" s="195">
        <v>12.6</v>
      </c>
      <c r="AL98" s="195">
        <v>0</v>
      </c>
      <c r="AM98" s="195">
        <v>0</v>
      </c>
      <c r="AN98" s="195">
        <v>0</v>
      </c>
      <c r="AO98" s="195">
        <v>72</v>
      </c>
      <c r="AP98" s="195">
        <v>47.25</v>
      </c>
      <c r="AQ98" s="195">
        <v>0</v>
      </c>
      <c r="AR98" s="195">
        <v>0</v>
      </c>
      <c r="AS98" s="195">
        <v>7.03</v>
      </c>
      <c r="AT98" s="195">
        <v>10.86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0.24517250000000004</v>
      </c>
      <c r="D99">
        <f t="shared" si="0"/>
        <v>0</v>
      </c>
      <c r="E99">
        <f t="shared" si="0"/>
        <v>0</v>
      </c>
      <c r="F99">
        <f t="shared" si="0"/>
        <v>0.23433499999999965</v>
      </c>
      <c r="G99">
        <f t="shared" si="0"/>
        <v>0</v>
      </c>
      <c r="H99">
        <f t="shared" si="0"/>
        <v>0</v>
      </c>
      <c r="I99">
        <f t="shared" si="0"/>
        <v>0.2572800000000004</v>
      </c>
      <c r="J99">
        <f t="shared" si="0"/>
        <v>0</v>
      </c>
      <c r="K99">
        <f t="shared" si="0"/>
        <v>0.23838750000000028</v>
      </c>
      <c r="L99">
        <f t="shared" si="0"/>
        <v>0.23975499999999927</v>
      </c>
      <c r="M99">
        <f t="shared" si="0"/>
        <v>0</v>
      </c>
      <c r="N99">
        <f t="shared" si="0"/>
        <v>1.7187500000000019E-2</v>
      </c>
      <c r="O99">
        <f t="shared" si="0"/>
        <v>4.4104999999999929E-2</v>
      </c>
      <c r="P99">
        <f t="shared" si="0"/>
        <v>3.5039999999999953E-2</v>
      </c>
      <c r="Q99">
        <f t="shared" si="0"/>
        <v>2.5867499999999995E-2</v>
      </c>
      <c r="R99">
        <f t="shared" si="0"/>
        <v>2.9080000000000009E-2</v>
      </c>
      <c r="S99">
        <f t="shared" si="0"/>
        <v>4.1879999999999973E-2</v>
      </c>
      <c r="T99">
        <f t="shared" si="0"/>
        <v>0</v>
      </c>
      <c r="U99">
        <f t="shared" si="0"/>
        <v>0.26376000000000016</v>
      </c>
      <c r="V99">
        <f t="shared" si="0"/>
        <v>4.7499999999999947E-3</v>
      </c>
      <c r="W99">
        <f t="shared" si="0"/>
        <v>9.2649999999999885E-3</v>
      </c>
      <c r="X99">
        <f t="shared" si="0"/>
        <v>1.9919999999999969E-2</v>
      </c>
      <c r="Y99">
        <f t="shared" si="0"/>
        <v>0</v>
      </c>
      <c r="Z99">
        <f t="shared" si="0"/>
        <v>5.2429999999999935E-2</v>
      </c>
      <c r="AA99">
        <f t="shared" si="0"/>
        <v>1.5319999999999978E-2</v>
      </c>
      <c r="AB99">
        <f t="shared" si="0"/>
        <v>0</v>
      </c>
      <c r="AC99">
        <f t="shared" si="0"/>
        <v>2.9244999999999972E-2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0.18710500000000005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2.7517499999999999</v>
      </c>
      <c r="AP99">
        <f t="shared" si="0"/>
        <v>0.51975000000000005</v>
      </c>
      <c r="AQ99">
        <f t="shared" si="0"/>
        <v>0</v>
      </c>
      <c r="AR99">
        <f t="shared" si="0"/>
        <v>0</v>
      </c>
      <c r="AS99">
        <f t="shared" si="0"/>
        <v>0.16871999999999959</v>
      </c>
      <c r="AT99">
        <f t="shared" si="0"/>
        <v>0.2572800000000004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159.97300000000001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-159.97300000000001</v>
      </c>
      <c r="G3" s="103">
        <f>SUM(B3:F3)</f>
        <v>0</v>
      </c>
    </row>
    <row r="4" spans="1:7">
      <c r="A4" s="98" t="s">
        <v>46</v>
      </c>
      <c r="B4" s="94">
        <f>'IDT-1 Calculation'!DF4</f>
        <v>160</v>
      </c>
      <c r="C4" s="94">
        <f>'IDT-1 Calculation'!DG4</f>
        <v>-8</v>
      </c>
      <c r="D4" s="94">
        <f>'IDT-1 Calculation'!DH4</f>
        <v>0</v>
      </c>
      <c r="E4" s="94">
        <f>'IDT-1 Calculation'!DI4</f>
        <v>0</v>
      </c>
      <c r="F4" s="94">
        <f>'IDT-1 Calculation'!DJ4</f>
        <v>-152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161</v>
      </c>
      <c r="C5" s="94">
        <f>'IDT-1 Calculation'!DG5</f>
        <v>-8</v>
      </c>
      <c r="D5" s="94">
        <f>'IDT-1 Calculation'!DH5</f>
        <v>0</v>
      </c>
      <c r="E5" s="94">
        <f>'IDT-1 Calculation'!DI5</f>
        <v>0</v>
      </c>
      <c r="F5" s="94">
        <f>'IDT-1 Calculation'!DJ5</f>
        <v>-153</v>
      </c>
      <c r="G5" s="99">
        <f t="shared" si="0"/>
        <v>0</v>
      </c>
    </row>
    <row r="6" spans="1:7">
      <c r="A6" s="98" t="s">
        <v>48</v>
      </c>
      <c r="B6" s="94">
        <f>'IDT-1 Calculation'!DF6</f>
        <v>148</v>
      </c>
      <c r="C6" s="94">
        <f>'IDT-1 Calculation'!DG6</f>
        <v>-13</v>
      </c>
      <c r="D6" s="94">
        <f>'IDT-1 Calculation'!DH6</f>
        <v>0</v>
      </c>
      <c r="E6" s="94">
        <f>'IDT-1 Calculation'!DI6</f>
        <v>0</v>
      </c>
      <c r="F6" s="94">
        <f>'IDT-1 Calculation'!DJ6</f>
        <v>-135</v>
      </c>
      <c r="G6" s="99">
        <f t="shared" si="0"/>
        <v>0</v>
      </c>
    </row>
    <row r="7" spans="1:7">
      <c r="A7" s="98" t="s">
        <v>49</v>
      </c>
      <c r="B7" s="94">
        <f>'IDT-1 Calculation'!DF7</f>
        <v>149</v>
      </c>
      <c r="C7" s="94">
        <f>'IDT-1 Calculation'!DG7</f>
        <v>-18</v>
      </c>
      <c r="D7" s="94">
        <f>'IDT-1 Calculation'!DH7</f>
        <v>0</v>
      </c>
      <c r="E7" s="94">
        <f>'IDT-1 Calculation'!DI7</f>
        <v>0</v>
      </c>
      <c r="F7" s="94">
        <f>'IDT-1 Calculation'!DJ7</f>
        <v>-131</v>
      </c>
      <c r="G7" s="99">
        <f t="shared" si="0"/>
        <v>0</v>
      </c>
    </row>
    <row r="8" spans="1:7">
      <c r="A8" s="98" t="s">
        <v>50</v>
      </c>
      <c r="B8" s="94">
        <f>'IDT-1 Calculation'!DF8</f>
        <v>136</v>
      </c>
      <c r="C8" s="94">
        <f>'IDT-1 Calculation'!DG8</f>
        <v>-23</v>
      </c>
      <c r="D8" s="94">
        <f>'IDT-1 Calculation'!DH8</f>
        <v>0</v>
      </c>
      <c r="E8" s="94">
        <f>'IDT-1 Calculation'!DI8</f>
        <v>0</v>
      </c>
      <c r="F8" s="94">
        <f>'IDT-1 Calculation'!DJ8</f>
        <v>-113</v>
      </c>
      <c r="G8" s="99">
        <f t="shared" si="0"/>
        <v>0</v>
      </c>
    </row>
    <row r="9" spans="1:7">
      <c r="A9" s="98" t="s">
        <v>51</v>
      </c>
      <c r="B9" s="94">
        <f>'IDT-1 Calculation'!DF9</f>
        <v>127</v>
      </c>
      <c r="C9" s="94">
        <f>'IDT-1 Calculation'!DG9</f>
        <v>-28</v>
      </c>
      <c r="D9" s="94">
        <f>'IDT-1 Calculation'!DH9</f>
        <v>0</v>
      </c>
      <c r="E9" s="94">
        <f>'IDT-1 Calculation'!DI9</f>
        <v>0</v>
      </c>
      <c r="F9" s="94">
        <f>'IDT-1 Calculation'!DJ9</f>
        <v>-99</v>
      </c>
      <c r="G9" s="99">
        <f t="shared" si="0"/>
        <v>0</v>
      </c>
    </row>
    <row r="10" spans="1:7">
      <c r="A10" s="98" t="s">
        <v>52</v>
      </c>
      <c r="B10" s="94">
        <f>'IDT-1 Calculation'!DF10</f>
        <v>76</v>
      </c>
      <c r="C10" s="94">
        <f>'IDT-1 Calculation'!DG10</f>
        <v>-32.176000000000002</v>
      </c>
      <c r="D10" s="94">
        <f>'IDT-1 Calculation'!DH10</f>
        <v>0</v>
      </c>
      <c r="E10" s="94">
        <f>'IDT-1 Calculation'!DI10</f>
        <v>0</v>
      </c>
      <c r="F10" s="94">
        <f>'IDT-1 Calculation'!DJ10</f>
        <v>-43.823999999999998</v>
      </c>
      <c r="G10" s="99">
        <f t="shared" si="0"/>
        <v>0</v>
      </c>
    </row>
    <row r="11" spans="1:7">
      <c r="A11" s="98" t="s">
        <v>53</v>
      </c>
      <c r="B11" s="94">
        <f>'IDT-1 Calculation'!DF11</f>
        <v>61</v>
      </c>
      <c r="C11" s="94">
        <f>'IDT-1 Calculation'!DG11</f>
        <v>-25.824999999999999</v>
      </c>
      <c r="D11" s="94">
        <f>'IDT-1 Calculation'!DH11</f>
        <v>0</v>
      </c>
      <c r="E11" s="94">
        <f>'IDT-1 Calculation'!DI11</f>
        <v>0</v>
      </c>
      <c r="F11" s="94">
        <f>'IDT-1 Calculation'!DJ11</f>
        <v>-35.174999999999997</v>
      </c>
      <c r="G11" s="99">
        <f t="shared" si="0"/>
        <v>0</v>
      </c>
    </row>
    <row r="12" spans="1:7">
      <c r="A12" s="98" t="s">
        <v>54</v>
      </c>
      <c r="B12" s="94">
        <f>'IDT-1 Calculation'!DF12</f>
        <v>54</v>
      </c>
      <c r="C12" s="94">
        <f>'IDT-1 Calculation'!DG12</f>
        <v>-22.861999999999998</v>
      </c>
      <c r="D12" s="94">
        <f>'IDT-1 Calculation'!DH12</f>
        <v>0</v>
      </c>
      <c r="E12" s="94">
        <f>'IDT-1 Calculation'!DI12</f>
        <v>0</v>
      </c>
      <c r="F12" s="94">
        <f>'IDT-1 Calculation'!DJ12</f>
        <v>-31.138000000000002</v>
      </c>
      <c r="G12" s="99">
        <f t="shared" si="0"/>
        <v>0</v>
      </c>
    </row>
    <row r="13" spans="1:7">
      <c r="A13" s="98" t="s">
        <v>55</v>
      </c>
      <c r="B13" s="94">
        <f>'IDT-1 Calculation'!DF13</f>
        <v>51</v>
      </c>
      <c r="C13" s="94">
        <f>'IDT-1 Calculation'!DG13</f>
        <v>-21.591999999999999</v>
      </c>
      <c r="D13" s="94">
        <f>'IDT-1 Calculation'!DH13</f>
        <v>0</v>
      </c>
      <c r="E13" s="94">
        <f>'IDT-1 Calculation'!DI13</f>
        <v>0</v>
      </c>
      <c r="F13" s="94">
        <f>'IDT-1 Calculation'!DJ13</f>
        <v>-29.408000000000001</v>
      </c>
      <c r="G13" s="99">
        <f t="shared" si="0"/>
        <v>0</v>
      </c>
    </row>
    <row r="14" spans="1:7">
      <c r="A14" s="98" t="s">
        <v>56</v>
      </c>
      <c r="B14" s="94">
        <f>'IDT-1 Calculation'!DF14</f>
        <v>93</v>
      </c>
      <c r="C14" s="94">
        <f>'IDT-1 Calculation'!DG14</f>
        <v>-39.372999999999998</v>
      </c>
      <c r="D14" s="94">
        <f>'IDT-1 Calculation'!DH14</f>
        <v>0</v>
      </c>
      <c r="E14" s="94">
        <f>'IDT-1 Calculation'!DI14</f>
        <v>0</v>
      </c>
      <c r="F14" s="94">
        <f>'IDT-1 Calculation'!DJ14</f>
        <v>-53.627000000000002</v>
      </c>
      <c r="G14" s="99">
        <f t="shared" si="0"/>
        <v>0</v>
      </c>
    </row>
    <row r="15" spans="1:7">
      <c r="A15" s="98" t="s">
        <v>57</v>
      </c>
      <c r="B15" s="94">
        <f>'IDT-1 Calculation'!DF15</f>
        <v>100</v>
      </c>
      <c r="C15" s="94">
        <f>'IDT-1 Calculation'!DG15</f>
        <v>-42.335999999999999</v>
      </c>
      <c r="D15" s="94">
        <f>'IDT-1 Calculation'!DH15</f>
        <v>0</v>
      </c>
      <c r="E15" s="94">
        <f>'IDT-1 Calculation'!DI15</f>
        <v>0</v>
      </c>
      <c r="F15" s="94">
        <f>'IDT-1 Calculation'!DJ15</f>
        <v>-57.664000000000001</v>
      </c>
      <c r="G15" s="99">
        <f t="shared" si="0"/>
        <v>0</v>
      </c>
    </row>
    <row r="16" spans="1:7">
      <c r="A16" s="98" t="s">
        <v>58</v>
      </c>
      <c r="B16" s="94">
        <f>'IDT-1 Calculation'!DF16</f>
        <v>105</v>
      </c>
      <c r="C16" s="94">
        <f>'IDT-1 Calculation'!DG16</f>
        <v>-44.453000000000003</v>
      </c>
      <c r="D16" s="94">
        <f>'IDT-1 Calculation'!DH16</f>
        <v>0</v>
      </c>
      <c r="E16" s="94">
        <f>'IDT-1 Calculation'!DI16</f>
        <v>0</v>
      </c>
      <c r="F16" s="94">
        <f>'IDT-1 Calculation'!DJ16</f>
        <v>-60.546999999999997</v>
      </c>
      <c r="G16" s="99">
        <f t="shared" si="0"/>
        <v>0</v>
      </c>
    </row>
    <row r="17" spans="1:7">
      <c r="A17" s="98" t="s">
        <v>59</v>
      </c>
      <c r="B17" s="94">
        <f>'IDT-1 Calculation'!DF17</f>
        <v>96</v>
      </c>
      <c r="C17" s="94">
        <f>'IDT-1 Calculation'!DG17</f>
        <v>-40.643000000000001</v>
      </c>
      <c r="D17" s="94">
        <f>'IDT-1 Calculation'!DH17</f>
        <v>0</v>
      </c>
      <c r="E17" s="94">
        <f>'IDT-1 Calculation'!DI17</f>
        <v>0</v>
      </c>
      <c r="F17" s="94">
        <f>'IDT-1 Calculation'!DJ17</f>
        <v>-55.356999999999999</v>
      </c>
      <c r="G17" s="99">
        <f t="shared" si="0"/>
        <v>0</v>
      </c>
    </row>
    <row r="18" spans="1:7">
      <c r="A18" s="98" t="s">
        <v>60</v>
      </c>
      <c r="B18" s="94">
        <f>'IDT-1 Calculation'!DF18</f>
        <v>101</v>
      </c>
      <c r="C18" s="94">
        <f>'IDT-1 Calculation'!DG18</f>
        <v>-42.76</v>
      </c>
      <c r="D18" s="94">
        <f>'IDT-1 Calculation'!DH18</f>
        <v>0</v>
      </c>
      <c r="E18" s="94">
        <f>'IDT-1 Calculation'!DI18</f>
        <v>0</v>
      </c>
      <c r="F18" s="94">
        <f>'IDT-1 Calculation'!DJ18</f>
        <v>-58.24</v>
      </c>
      <c r="G18" s="99">
        <f t="shared" si="0"/>
        <v>0</v>
      </c>
    </row>
    <row r="19" spans="1:7">
      <c r="A19" s="98" t="s">
        <v>61</v>
      </c>
      <c r="B19" s="94">
        <f>'IDT-1 Calculation'!DF19</f>
        <v>108</v>
      </c>
      <c r="C19" s="94">
        <f>'IDT-1 Calculation'!DG19</f>
        <v>-45.722999999999999</v>
      </c>
      <c r="D19" s="94">
        <f>'IDT-1 Calculation'!DH19</f>
        <v>0</v>
      </c>
      <c r="E19" s="94">
        <f>'IDT-1 Calculation'!DI19</f>
        <v>0</v>
      </c>
      <c r="F19" s="94">
        <f>'IDT-1 Calculation'!DJ19</f>
        <v>-62.277000000000001</v>
      </c>
      <c r="G19" s="99">
        <f t="shared" si="0"/>
        <v>0</v>
      </c>
    </row>
    <row r="20" spans="1:7">
      <c r="A20" s="98" t="s">
        <v>62</v>
      </c>
      <c r="B20" s="94">
        <f>'IDT-1 Calculation'!DF20</f>
        <v>127</v>
      </c>
      <c r="C20" s="94">
        <f>'IDT-1 Calculation'!DG20</f>
        <v>-53.767000000000003</v>
      </c>
      <c r="D20" s="94">
        <f>'IDT-1 Calculation'!DH20</f>
        <v>0</v>
      </c>
      <c r="E20" s="94">
        <f>'IDT-1 Calculation'!DI20</f>
        <v>0</v>
      </c>
      <c r="F20" s="94">
        <f>'IDT-1 Calculation'!DJ20</f>
        <v>-73.233000000000004</v>
      </c>
      <c r="G20" s="99">
        <f t="shared" si="0"/>
        <v>0</v>
      </c>
    </row>
    <row r="21" spans="1:7">
      <c r="A21" s="98" t="s">
        <v>63</v>
      </c>
      <c r="B21" s="94">
        <f>'IDT-1 Calculation'!DF21</f>
        <v>148</v>
      </c>
      <c r="C21" s="94">
        <f>'IDT-1 Calculation'!DG21</f>
        <v>-58</v>
      </c>
      <c r="D21" s="94">
        <f>'IDT-1 Calculation'!DH21</f>
        <v>0</v>
      </c>
      <c r="E21" s="94">
        <f>'IDT-1 Calculation'!DI21</f>
        <v>0</v>
      </c>
      <c r="F21" s="94">
        <f>'IDT-1 Calculation'!DJ21</f>
        <v>-90</v>
      </c>
      <c r="G21" s="99">
        <f t="shared" si="0"/>
        <v>0</v>
      </c>
    </row>
    <row r="22" spans="1:7">
      <c r="A22" s="98" t="s">
        <v>64</v>
      </c>
      <c r="B22" s="94">
        <f>'IDT-1 Calculation'!DF22</f>
        <v>167</v>
      </c>
      <c r="C22" s="94">
        <f>'IDT-1 Calculation'!DG22</f>
        <v>-10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-157</v>
      </c>
      <c r="G22" s="99">
        <f t="shared" si="0"/>
        <v>0</v>
      </c>
    </row>
    <row r="23" spans="1:7">
      <c r="A23" s="98" t="s">
        <v>65</v>
      </c>
      <c r="B23" s="94">
        <f>'IDT-1 Calculation'!DF23</f>
        <v>185</v>
      </c>
      <c r="C23" s="94">
        <f>'IDT-1 Calculation'!DG23</f>
        <v>-48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-137</v>
      </c>
      <c r="G23" s="99">
        <f t="shared" si="0"/>
        <v>0</v>
      </c>
    </row>
    <row r="24" spans="1:7">
      <c r="A24" s="98" t="s">
        <v>66</v>
      </c>
      <c r="B24" s="94">
        <f>'IDT-1 Calculation'!DF24</f>
        <v>205</v>
      </c>
      <c r="C24" s="94">
        <f>'IDT-1 Calculation'!DG24</f>
        <v>-70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-135</v>
      </c>
      <c r="G24" s="99">
        <f t="shared" si="0"/>
        <v>0</v>
      </c>
    </row>
    <row r="25" spans="1:7">
      <c r="A25" s="98" t="s">
        <v>67</v>
      </c>
      <c r="B25" s="94">
        <f>'IDT-1 Calculation'!DF25</f>
        <v>238</v>
      </c>
      <c r="C25" s="94">
        <f>'IDT-1 Calculation'!DG25</f>
        <v>-45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-193</v>
      </c>
      <c r="G25" s="99">
        <f t="shared" si="0"/>
        <v>0</v>
      </c>
    </row>
    <row r="26" spans="1:7">
      <c r="A26" s="98" t="s">
        <v>68</v>
      </c>
      <c r="B26" s="94">
        <f>'IDT-1 Calculation'!DF26</f>
        <v>259</v>
      </c>
      <c r="C26" s="94">
        <f>'IDT-1 Calculation'!DG26</f>
        <v>-40</v>
      </c>
      <c r="D26" s="94">
        <f>'IDT-1 Calculation'!DH26</f>
        <v>0</v>
      </c>
      <c r="E26" s="94">
        <f>'IDT-1 Calculation'!DI26</f>
        <v>0</v>
      </c>
      <c r="F26" s="94">
        <f>'IDT-1 Calculation'!DJ26</f>
        <v>-219</v>
      </c>
      <c r="G26" s="99">
        <f t="shared" si="0"/>
        <v>0</v>
      </c>
    </row>
    <row r="27" spans="1:7">
      <c r="A27" s="98" t="s">
        <v>69</v>
      </c>
      <c r="B27" s="94">
        <f>'IDT-1 Calculation'!DF27</f>
        <v>363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-363</v>
      </c>
      <c r="G27" s="99">
        <f t="shared" si="0"/>
        <v>0</v>
      </c>
    </row>
    <row r="28" spans="1:7">
      <c r="A28" s="98" t="s">
        <v>70</v>
      </c>
      <c r="B28" s="94">
        <f>'IDT-1 Calculation'!DF28</f>
        <v>371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-371</v>
      </c>
      <c r="G28" s="99">
        <f t="shared" si="0"/>
        <v>0</v>
      </c>
    </row>
    <row r="29" spans="1:7">
      <c r="A29" s="98" t="s">
        <v>71</v>
      </c>
      <c r="B29" s="94">
        <f>'IDT-1 Calculation'!DF29</f>
        <v>407.66699999999997</v>
      </c>
      <c r="C29" s="94">
        <f>'IDT-1 Calculation'!DG29</f>
        <v>30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-437.66699999999997</v>
      </c>
      <c r="G29" s="99">
        <f t="shared" si="0"/>
        <v>0</v>
      </c>
    </row>
    <row r="30" spans="1:7">
      <c r="A30" s="98" t="s">
        <v>72</v>
      </c>
      <c r="B30" s="94">
        <f>'IDT-1 Calculation'!DF30</f>
        <v>372.45299999999997</v>
      </c>
      <c r="C30" s="94">
        <f>'IDT-1 Calculation'!DG30</f>
        <v>40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-412.45299999999997</v>
      </c>
      <c r="G30" s="99">
        <f t="shared" si="0"/>
        <v>0</v>
      </c>
    </row>
    <row r="31" spans="1:7">
      <c r="A31" s="98" t="s">
        <v>73</v>
      </c>
      <c r="B31" s="94">
        <f>'IDT-1 Calculation'!DF31</f>
        <v>376</v>
      </c>
      <c r="C31" s="94">
        <f>'IDT-1 Calculation'!DG31</f>
        <v>30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-406</v>
      </c>
      <c r="G31" s="99">
        <f t="shared" si="0"/>
        <v>0</v>
      </c>
    </row>
    <row r="32" spans="1:7">
      <c r="A32" s="98" t="s">
        <v>74</v>
      </c>
      <c r="B32" s="94">
        <f>'IDT-1 Calculation'!DF32</f>
        <v>368</v>
      </c>
      <c r="C32" s="94">
        <f>'IDT-1 Calculation'!DG32</f>
        <v>40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-408</v>
      </c>
      <c r="G32" s="99">
        <f t="shared" si="0"/>
        <v>0</v>
      </c>
    </row>
    <row r="33" spans="1:7">
      <c r="A33" s="98" t="s">
        <v>75</v>
      </c>
      <c r="B33" s="94">
        <f>'IDT-1 Calculation'!DF33</f>
        <v>365</v>
      </c>
      <c r="C33" s="94">
        <f>'IDT-1 Calculation'!DG33</f>
        <v>45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-410</v>
      </c>
      <c r="G33" s="99">
        <f t="shared" si="0"/>
        <v>0</v>
      </c>
    </row>
    <row r="34" spans="1:7">
      <c r="A34" s="98" t="s">
        <v>76</v>
      </c>
      <c r="B34" s="94">
        <f>'IDT-1 Calculation'!DF34</f>
        <v>362</v>
      </c>
      <c r="C34" s="94">
        <f>'IDT-1 Calculation'!DG34</f>
        <v>45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-407</v>
      </c>
      <c r="G34" s="99">
        <f t="shared" si="0"/>
        <v>0</v>
      </c>
    </row>
    <row r="35" spans="1:7">
      <c r="A35" s="98" t="s">
        <v>77</v>
      </c>
      <c r="B35" s="94">
        <f>'IDT-1 Calculation'!DF35</f>
        <v>122.274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-122.274</v>
      </c>
      <c r="G35" s="99">
        <f t="shared" si="0"/>
        <v>0</v>
      </c>
    </row>
    <row r="36" spans="1:7">
      <c r="A36" s="98" t="s">
        <v>78</v>
      </c>
      <c r="B36" s="94">
        <f>'IDT-1 Calculation'!DF36</f>
        <v>123.515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-123.515</v>
      </c>
      <c r="G36" s="99">
        <f t="shared" si="0"/>
        <v>0</v>
      </c>
    </row>
    <row r="37" spans="1:7">
      <c r="A37" s="98" t="s">
        <v>79</v>
      </c>
      <c r="B37" s="94">
        <f>'IDT-1 Calculation'!DF37</f>
        <v>133.00299999999999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-133.00299999999999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158.73400000000001</v>
      </c>
      <c r="C38" s="94">
        <f>'IDT-1 Calculation'!DG38</f>
        <v>-13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-145.73400000000001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150.31399999999999</v>
      </c>
      <c r="C39" s="94">
        <f>'IDT-1 Calculation'!DG39</f>
        <v>-23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-127.31399999999999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150.67599999999999</v>
      </c>
      <c r="C40" s="94">
        <f>'IDT-1 Calculation'!DG40</f>
        <v>-36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-114.676</v>
      </c>
      <c r="G40" s="99">
        <f t="shared" si="0"/>
        <v>0</v>
      </c>
    </row>
    <row r="41" spans="1:7">
      <c r="A41" s="98" t="s">
        <v>83</v>
      </c>
      <c r="B41" s="94">
        <f>'IDT-1 Calculation'!DF41</f>
        <v>70.697999999999993</v>
      </c>
      <c r="C41" s="94">
        <f>'IDT-1 Calculation'!DG41</f>
        <v>-3</v>
      </c>
      <c r="D41" s="94">
        <f>'IDT-1 Calculation'!DH41</f>
        <v>0</v>
      </c>
      <c r="E41" s="94">
        <f>'IDT-1 Calculation'!DI41</f>
        <v>0</v>
      </c>
      <c r="F41" s="94">
        <f>'IDT-1 Calculation'!DJ41</f>
        <v>-67.697999999999993</v>
      </c>
      <c r="G41" s="99">
        <f t="shared" si="0"/>
        <v>0</v>
      </c>
    </row>
    <row r="42" spans="1:7">
      <c r="A42" s="98" t="s">
        <v>84</v>
      </c>
      <c r="B42" s="94">
        <f>'IDT-1 Calculation'!DF42</f>
        <v>13.709</v>
      </c>
      <c r="C42" s="94">
        <f>'IDT-1 Calculation'!DG42</f>
        <v>-8</v>
      </c>
      <c r="D42" s="94">
        <f>'IDT-1 Calculation'!DH42</f>
        <v>0</v>
      </c>
      <c r="E42" s="94">
        <f>'IDT-1 Calculation'!DI42</f>
        <v>0</v>
      </c>
      <c r="F42" s="94">
        <f>'IDT-1 Calculation'!DJ42</f>
        <v>-5.7089999999999996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34.177999999999997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-34.177999999999997</v>
      </c>
      <c r="G55" s="99">
        <f t="shared" si="0"/>
        <v>0</v>
      </c>
    </row>
    <row r="56" spans="1:7">
      <c r="A56" s="98" t="s">
        <v>98</v>
      </c>
      <c r="B56" s="94">
        <f>'IDT-1 Calculation'!DF56</f>
        <v>57.878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-57.878</v>
      </c>
      <c r="G56" s="99">
        <f t="shared" si="0"/>
        <v>0</v>
      </c>
    </row>
    <row r="57" spans="1:7">
      <c r="A57" s="98" t="s">
        <v>99</v>
      </c>
      <c r="B57" s="94">
        <f>'IDT-1 Calculation'!DF57</f>
        <v>39.470999999999997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-39.470999999999997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116.889</v>
      </c>
      <c r="C67" s="94">
        <f>'IDT-1 Calculation'!DG67</f>
        <v>72.423000000000002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-189.31200000000001</v>
      </c>
      <c r="G67" s="99">
        <f t="shared" si="0"/>
        <v>0</v>
      </c>
    </row>
    <row r="68" spans="1:7">
      <c r="A68" s="98" t="s">
        <v>110</v>
      </c>
      <c r="B68" s="94">
        <f>'IDT-1 Calculation'!DF68</f>
        <v>106.78700000000001</v>
      </c>
      <c r="C68" s="94">
        <f>'IDT-1 Calculation'!DG68</f>
        <v>66.165000000000006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-172.952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84.183999999999997</v>
      </c>
      <c r="C69" s="94">
        <f>'IDT-1 Calculation'!DG69</f>
        <v>52.16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-136.34399999999999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70.543999999999997</v>
      </c>
      <c r="C70" s="94">
        <f>'IDT-1 Calculation'!DG70</f>
        <v>43.709000000000003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-114.253</v>
      </c>
      <c r="G70" s="99">
        <f t="shared" si="1"/>
        <v>0</v>
      </c>
    </row>
    <row r="71" spans="1:7">
      <c r="A71" s="98" t="s">
        <v>113</v>
      </c>
      <c r="B71" s="94">
        <f>'IDT-1 Calculation'!DF71</f>
        <v>60.389000000000003</v>
      </c>
      <c r="C71" s="94">
        <f>'IDT-1 Calculation'!DG71</f>
        <v>37.415999999999997</v>
      </c>
      <c r="D71" s="94">
        <f>'IDT-1 Calculation'!DH71</f>
        <v>0</v>
      </c>
      <c r="E71" s="94">
        <f>'IDT-1 Calculation'!DI71</f>
        <v>0</v>
      </c>
      <c r="F71" s="94">
        <f>'IDT-1 Calculation'!DJ71</f>
        <v>-97.805000000000007</v>
      </c>
      <c r="G71" s="99">
        <f t="shared" si="1"/>
        <v>0</v>
      </c>
    </row>
    <row r="72" spans="1:7">
      <c r="A72" s="98" t="s">
        <v>114</v>
      </c>
      <c r="B72" s="94">
        <f>'IDT-1 Calculation'!DF72</f>
        <v>53.405000000000001</v>
      </c>
      <c r="C72" s="94">
        <f>'IDT-1 Calculation'!DG72</f>
        <v>33.090000000000003</v>
      </c>
      <c r="D72" s="94">
        <f>'IDT-1 Calculation'!DH72</f>
        <v>0</v>
      </c>
      <c r="E72" s="94">
        <f>'IDT-1 Calculation'!DI72</f>
        <v>0</v>
      </c>
      <c r="F72" s="94">
        <f>'IDT-1 Calculation'!DJ72</f>
        <v>-86.495000000000005</v>
      </c>
      <c r="G72" s="99">
        <f t="shared" si="1"/>
        <v>0</v>
      </c>
    </row>
    <row r="73" spans="1:7">
      <c r="A73" s="98" t="s">
        <v>115</v>
      </c>
      <c r="B73" s="94">
        <f>'IDT-1 Calculation'!DF73</f>
        <v>49.844000000000001</v>
      </c>
      <c r="C73" s="94">
        <f>'IDT-1 Calculation'!DG73</f>
        <v>30.882999999999999</v>
      </c>
      <c r="D73" s="94">
        <f>'IDT-1 Calculation'!DH73</f>
        <v>0</v>
      </c>
      <c r="E73" s="94">
        <f>'IDT-1 Calculation'!DI73</f>
        <v>0</v>
      </c>
      <c r="F73" s="94">
        <f>'IDT-1 Calculation'!DJ73</f>
        <v>-80.727000000000004</v>
      </c>
      <c r="G73" s="99">
        <f t="shared" si="1"/>
        <v>0</v>
      </c>
    </row>
    <row r="74" spans="1:7">
      <c r="A74" s="98" t="s">
        <v>116</v>
      </c>
      <c r="B74" s="94">
        <f>'IDT-1 Calculation'!DF74</f>
        <v>55.432000000000002</v>
      </c>
      <c r="C74" s="94">
        <f>'IDT-1 Calculation'!DG74</f>
        <v>34.344999999999999</v>
      </c>
      <c r="D74" s="94">
        <f>'IDT-1 Calculation'!DH74</f>
        <v>0</v>
      </c>
      <c r="E74" s="94">
        <f>'IDT-1 Calculation'!DI74</f>
        <v>0</v>
      </c>
      <c r="F74" s="94">
        <f>'IDT-1 Calculation'!DJ74</f>
        <v>-89.777000000000001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71.364000000000004</v>
      </c>
      <c r="C75" s="94">
        <f>'IDT-1 Calculation'!DG75</f>
        <v>44.216999999999999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-115.581</v>
      </c>
      <c r="G75" s="99">
        <f t="shared" si="1"/>
        <v>0</v>
      </c>
    </row>
    <row r="76" spans="1:7">
      <c r="A76" s="98" t="s">
        <v>118</v>
      </c>
      <c r="B76" s="94">
        <f>'IDT-1 Calculation'!DF76</f>
        <v>80.814999999999998</v>
      </c>
      <c r="C76" s="94">
        <f>'IDT-1 Calculation'!DG76</f>
        <v>50.073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-130.88800000000001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78.866</v>
      </c>
      <c r="C77" s="94">
        <f>'IDT-1 Calculation'!DG77</f>
        <v>48.865000000000002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-127.73099999999999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87.114999999999995</v>
      </c>
      <c r="C78" s="94">
        <f>'IDT-1 Calculation'!DG78</f>
        <v>53.975999999999999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-141.09100000000001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97.156999999999996</v>
      </c>
      <c r="C79" s="94">
        <f>'IDT-1 Calculation'!DG79</f>
        <v>60.198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-157.35499999999999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106.608</v>
      </c>
      <c r="C80" s="94">
        <f>'IDT-1 Calculation'!DG80</f>
        <v>66.052999999999997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-172.661</v>
      </c>
      <c r="G80" s="99">
        <f t="shared" si="1"/>
        <v>0</v>
      </c>
    </row>
    <row r="81" spans="1:7">
      <c r="A81" s="98" t="s">
        <v>123</v>
      </c>
      <c r="B81" s="94">
        <f>'IDT-1 Calculation'!DF81</f>
        <v>123.64</v>
      </c>
      <c r="C81" s="94">
        <f>'IDT-1 Calculation'!DG81</f>
        <v>76.605999999999995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-200.24599999999998</v>
      </c>
      <c r="G81" s="99">
        <f t="shared" si="1"/>
        <v>0</v>
      </c>
    </row>
    <row r="82" spans="1:7">
      <c r="A82" s="98" t="s">
        <v>124</v>
      </c>
      <c r="B82" s="94">
        <f>'IDT-1 Calculation'!DF82</f>
        <v>131.32900000000001</v>
      </c>
      <c r="C82" s="94">
        <f>'IDT-1 Calculation'!DG82</f>
        <v>81.37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-212.69900000000001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231.55799999999999</v>
      </c>
      <c r="C83" s="94">
        <f>'IDT-1 Calculation'!DG83</f>
        <v>25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-256.55799999999999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263.01600000000002</v>
      </c>
      <c r="C84" s="94">
        <f>'IDT-1 Calculation'!DG84</f>
        <v>15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-278.01600000000002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298.96100000000001</v>
      </c>
      <c r="C85" s="94">
        <f>'IDT-1 Calculation'!DG85</f>
        <v>10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-308.96100000000001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333.52800000000002</v>
      </c>
      <c r="C86" s="94">
        <f>'IDT-1 Calculation'!DG86</f>
        <v>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-338.52800000000002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131.58699999999999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-131.58699999999999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131.38999999999999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-131.38999999999999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68.457999999999998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-68.457999999999998</v>
      </c>
      <c r="G89" s="99">
        <f t="shared" si="1"/>
        <v>0</v>
      </c>
    </row>
    <row r="90" spans="1:7">
      <c r="A90" s="98" t="s">
        <v>132</v>
      </c>
      <c r="B90" s="94">
        <f>'IDT-1 Calculation'!DF90</f>
        <v>112.658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-112.658</v>
      </c>
      <c r="G90" s="99">
        <f t="shared" si="1"/>
        <v>0</v>
      </c>
    </row>
    <row r="91" spans="1:7">
      <c r="A91" s="98" t="s">
        <v>133</v>
      </c>
      <c r="B91" s="94">
        <f>'IDT-1 Calculation'!DF91</f>
        <v>66.492999999999995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-66.492999999999995</v>
      </c>
      <c r="G91" s="99">
        <f t="shared" si="1"/>
        <v>0</v>
      </c>
    </row>
    <row r="92" spans="1:7">
      <c r="A92" s="98" t="s">
        <v>134</v>
      </c>
      <c r="B92" s="94">
        <f>'IDT-1 Calculation'!DF92</f>
        <v>117.4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-117.4</v>
      </c>
      <c r="G92" s="99">
        <f t="shared" si="1"/>
        <v>0</v>
      </c>
    </row>
    <row r="93" spans="1:7">
      <c r="A93" s="98" t="s">
        <v>135</v>
      </c>
      <c r="B93" s="94">
        <f>'IDT-1 Calculation'!DF93</f>
        <v>123.157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-123.157</v>
      </c>
      <c r="G93" s="99">
        <f t="shared" si="1"/>
        <v>0</v>
      </c>
    </row>
    <row r="94" spans="1:7">
      <c r="A94" s="98" t="s">
        <v>136</v>
      </c>
      <c r="B94" s="94">
        <f>'IDT-1 Calculation'!DF94</f>
        <v>125.937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-125.937</v>
      </c>
      <c r="G94" s="99">
        <f t="shared" si="1"/>
        <v>0</v>
      </c>
    </row>
    <row r="95" spans="1:7">
      <c r="A95" s="98" t="s">
        <v>137</v>
      </c>
      <c r="B95" s="94">
        <f>'IDT-1 Calculation'!DF95</f>
        <v>89.251000000000005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-89.251000000000005</v>
      </c>
      <c r="G95" s="99">
        <f t="shared" si="1"/>
        <v>0</v>
      </c>
    </row>
    <row r="96" spans="1:7">
      <c r="A96" s="98" t="s">
        <v>138</v>
      </c>
      <c r="B96" s="94">
        <f>'IDT-1 Calculation'!DF96</f>
        <v>100.751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-100.751</v>
      </c>
      <c r="G96" s="99">
        <f t="shared" si="1"/>
        <v>0</v>
      </c>
    </row>
    <row r="97" spans="1:7">
      <c r="A97" s="98" t="s">
        <v>139</v>
      </c>
      <c r="B97" s="94">
        <f>'IDT-1 Calculation'!DF97</f>
        <v>114.06100000000001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-114.06100000000001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123.81100000000001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-123.81100000000001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2.7652319999999997</v>
      </c>
      <c r="C99" s="110">
        <f>SUM(C3:C98)/4000</f>
        <v>6.8259750000000008E-2</v>
      </c>
      <c r="D99" s="110">
        <f>SUM(D3:D98)/4000</f>
        <v>0</v>
      </c>
      <c r="E99" s="110">
        <f>SUM(E3:E98)/4000</f>
        <v>0</v>
      </c>
      <c r="F99" s="110">
        <f>SUM(F3:F98)/4000</f>
        <v>-2.8334917499999999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16.059999999999999</v>
      </c>
      <c r="AH3" s="195">
        <v>0</v>
      </c>
      <c r="AI3" s="195">
        <v>3.94</v>
      </c>
      <c r="AJ3" s="195">
        <v>0</v>
      </c>
      <c r="AK3" s="195">
        <v>0.84</v>
      </c>
      <c r="AL3" s="195">
        <v>0</v>
      </c>
      <c r="AM3" s="195">
        <v>0</v>
      </c>
      <c r="AN3" s="195">
        <v>0</v>
      </c>
      <c r="AO3" s="195">
        <v>15.28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16.059999999999999</v>
      </c>
      <c r="AH4" s="195">
        <v>0</v>
      </c>
      <c r="AI4" s="195">
        <v>3.94</v>
      </c>
      <c r="AJ4" s="195">
        <v>0</v>
      </c>
      <c r="AK4" s="195">
        <v>0.84</v>
      </c>
      <c r="AL4" s="195">
        <v>0</v>
      </c>
      <c r="AM4" s="195">
        <v>0</v>
      </c>
      <c r="AN4" s="195">
        <v>0</v>
      </c>
      <c r="AO4" s="195">
        <v>15.28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16.059999999999999</v>
      </c>
      <c r="AH5" s="195">
        <v>0</v>
      </c>
      <c r="AI5" s="195">
        <v>3.94</v>
      </c>
      <c r="AJ5" s="195">
        <v>0</v>
      </c>
      <c r="AK5" s="195">
        <v>0.84</v>
      </c>
      <c r="AL5" s="195">
        <v>0</v>
      </c>
      <c r="AM5" s="195">
        <v>0</v>
      </c>
      <c r="AN5" s="195">
        <v>0</v>
      </c>
      <c r="AO5" s="195">
        <v>15.28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16.059999999999999</v>
      </c>
      <c r="AH6" s="195">
        <v>0</v>
      </c>
      <c r="AI6" s="195">
        <v>3.94</v>
      </c>
      <c r="AJ6" s="195">
        <v>0</v>
      </c>
      <c r="AK6" s="195">
        <v>0.84</v>
      </c>
      <c r="AL6" s="195">
        <v>0</v>
      </c>
      <c r="AM6" s="195">
        <v>0</v>
      </c>
      <c r="AN6" s="195">
        <v>0</v>
      </c>
      <c r="AO6" s="195">
        <v>15.28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16.059999999999999</v>
      </c>
      <c r="AH7" s="195">
        <v>0</v>
      </c>
      <c r="AI7" s="195">
        <v>3.94</v>
      </c>
      <c r="AJ7" s="195">
        <v>0</v>
      </c>
      <c r="AK7" s="195">
        <v>0.84</v>
      </c>
      <c r="AL7" s="195">
        <v>0</v>
      </c>
      <c r="AM7" s="195">
        <v>0</v>
      </c>
      <c r="AN7" s="195">
        <v>0</v>
      </c>
      <c r="AO7" s="195">
        <v>15.28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16.059999999999999</v>
      </c>
      <c r="AH8" s="195">
        <v>0</v>
      </c>
      <c r="AI8" s="195">
        <v>3.94</v>
      </c>
      <c r="AJ8" s="195">
        <v>0</v>
      </c>
      <c r="AK8" s="195">
        <v>0.84</v>
      </c>
      <c r="AL8" s="195">
        <v>0</v>
      </c>
      <c r="AM8" s="195">
        <v>0</v>
      </c>
      <c r="AN8" s="195">
        <v>0</v>
      </c>
      <c r="AO8" s="195">
        <v>15.28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16.059999999999999</v>
      </c>
      <c r="AH9" s="195">
        <v>0</v>
      </c>
      <c r="AI9" s="195">
        <v>3.94</v>
      </c>
      <c r="AJ9" s="195">
        <v>0</v>
      </c>
      <c r="AK9" s="195">
        <v>0.84</v>
      </c>
      <c r="AL9" s="195">
        <v>0</v>
      </c>
      <c r="AM9" s="195">
        <v>0</v>
      </c>
      <c r="AN9" s="195">
        <v>0</v>
      </c>
      <c r="AO9" s="195">
        <v>15.28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16.059999999999999</v>
      </c>
      <c r="AH10" s="195">
        <v>0</v>
      </c>
      <c r="AI10" s="195">
        <v>3.94</v>
      </c>
      <c r="AJ10" s="195">
        <v>0</v>
      </c>
      <c r="AK10" s="195">
        <v>0.84</v>
      </c>
      <c r="AL10" s="195">
        <v>0</v>
      </c>
      <c r="AM10" s="195">
        <v>0</v>
      </c>
      <c r="AN10" s="195">
        <v>0</v>
      </c>
      <c r="AO10" s="195">
        <v>15.28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16.059999999999999</v>
      </c>
      <c r="AH11" s="195">
        <v>0</v>
      </c>
      <c r="AI11" s="195">
        <v>3.94</v>
      </c>
      <c r="AJ11" s="195">
        <v>0</v>
      </c>
      <c r="AK11" s="195">
        <v>0.84</v>
      </c>
      <c r="AL11" s="195">
        <v>0</v>
      </c>
      <c r="AM11" s="195">
        <v>0</v>
      </c>
      <c r="AN11" s="195">
        <v>0</v>
      </c>
      <c r="AO11" s="195">
        <v>15.28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16.059999999999999</v>
      </c>
      <c r="AH12" s="195">
        <v>0</v>
      </c>
      <c r="AI12" s="195">
        <v>3.94</v>
      </c>
      <c r="AJ12" s="195">
        <v>0</v>
      </c>
      <c r="AK12" s="195">
        <v>0.84</v>
      </c>
      <c r="AL12" s="195">
        <v>0</v>
      </c>
      <c r="AM12" s="195">
        <v>0</v>
      </c>
      <c r="AN12" s="195">
        <v>0</v>
      </c>
      <c r="AO12" s="195">
        <v>15.28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16.059999999999999</v>
      </c>
      <c r="AH13" s="195">
        <v>0</v>
      </c>
      <c r="AI13" s="195">
        <v>3.94</v>
      </c>
      <c r="AJ13" s="195">
        <v>0</v>
      </c>
      <c r="AK13" s="195">
        <v>0.84</v>
      </c>
      <c r="AL13" s="195">
        <v>0</v>
      </c>
      <c r="AM13" s="195">
        <v>0</v>
      </c>
      <c r="AN13" s="195">
        <v>0</v>
      </c>
      <c r="AO13" s="195">
        <v>15.28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16.059999999999999</v>
      </c>
      <c r="AH14" s="195">
        <v>0</v>
      </c>
      <c r="AI14" s="195">
        <v>3.94</v>
      </c>
      <c r="AJ14" s="195">
        <v>0</v>
      </c>
      <c r="AK14" s="195">
        <v>0.84</v>
      </c>
      <c r="AL14" s="195">
        <v>0</v>
      </c>
      <c r="AM14" s="195">
        <v>0</v>
      </c>
      <c r="AN14" s="195">
        <v>0</v>
      </c>
      <c r="AO14" s="195">
        <v>15.28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16.059999999999999</v>
      </c>
      <c r="AH15" s="195">
        <v>0</v>
      </c>
      <c r="AI15" s="195">
        <v>3.94</v>
      </c>
      <c r="AJ15" s="195">
        <v>0</v>
      </c>
      <c r="AK15" s="195">
        <v>0.84</v>
      </c>
      <c r="AL15" s="195">
        <v>0</v>
      </c>
      <c r="AM15" s="195">
        <v>0</v>
      </c>
      <c r="AN15" s="195">
        <v>0</v>
      </c>
      <c r="AO15" s="195">
        <v>15.28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16.059999999999999</v>
      </c>
      <c r="AH16" s="195">
        <v>0</v>
      </c>
      <c r="AI16" s="195">
        <v>3.94</v>
      </c>
      <c r="AJ16" s="195">
        <v>0</v>
      </c>
      <c r="AK16" s="195">
        <v>0.84</v>
      </c>
      <c r="AL16" s="195">
        <v>0</v>
      </c>
      <c r="AM16" s="195">
        <v>0</v>
      </c>
      <c r="AN16" s="195">
        <v>0</v>
      </c>
      <c r="AO16" s="195">
        <v>15.28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16.059999999999999</v>
      </c>
      <c r="AH17" s="195">
        <v>0</v>
      </c>
      <c r="AI17" s="195">
        <v>3.94</v>
      </c>
      <c r="AJ17" s="195">
        <v>0</v>
      </c>
      <c r="AK17" s="195">
        <v>0.84</v>
      </c>
      <c r="AL17" s="195">
        <v>0</v>
      </c>
      <c r="AM17" s="195">
        <v>0</v>
      </c>
      <c r="AN17" s="195">
        <v>0</v>
      </c>
      <c r="AO17" s="195">
        <v>15.28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16.059999999999999</v>
      </c>
      <c r="AH18" s="195">
        <v>0</v>
      </c>
      <c r="AI18" s="195">
        <v>3.94</v>
      </c>
      <c r="AJ18" s="195">
        <v>0</v>
      </c>
      <c r="AK18" s="195">
        <v>0.84</v>
      </c>
      <c r="AL18" s="195">
        <v>0</v>
      </c>
      <c r="AM18" s="195">
        <v>0</v>
      </c>
      <c r="AN18" s="195">
        <v>0</v>
      </c>
      <c r="AO18" s="195">
        <v>15.28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16.059999999999999</v>
      </c>
      <c r="AH19" s="195">
        <v>0</v>
      </c>
      <c r="AI19" s="195">
        <v>3.94</v>
      </c>
      <c r="AJ19" s="195">
        <v>0</v>
      </c>
      <c r="AK19" s="195">
        <v>0.84</v>
      </c>
      <c r="AL19" s="195">
        <v>0</v>
      </c>
      <c r="AM19" s="195">
        <v>0</v>
      </c>
      <c r="AN19" s="195">
        <v>0</v>
      </c>
      <c r="AO19" s="195">
        <v>15.28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16.059999999999999</v>
      </c>
      <c r="AH20" s="195">
        <v>0</v>
      </c>
      <c r="AI20" s="195">
        <v>3.94</v>
      </c>
      <c r="AJ20" s="195">
        <v>0</v>
      </c>
      <c r="AK20" s="195">
        <v>0.84</v>
      </c>
      <c r="AL20" s="195">
        <v>0</v>
      </c>
      <c r="AM20" s="195">
        <v>0</v>
      </c>
      <c r="AN20" s="195">
        <v>0</v>
      </c>
      <c r="AO20" s="195">
        <v>15.28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16.059999999999999</v>
      </c>
      <c r="AH21" s="195">
        <v>0</v>
      </c>
      <c r="AI21" s="195">
        <v>3.94</v>
      </c>
      <c r="AJ21" s="195">
        <v>0</v>
      </c>
      <c r="AK21" s="195">
        <v>0.84</v>
      </c>
      <c r="AL21" s="195">
        <v>0</v>
      </c>
      <c r="AM21" s="195">
        <v>0</v>
      </c>
      <c r="AN21" s="195">
        <v>0</v>
      </c>
      <c r="AO21" s="195">
        <v>15.28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16.059999999999999</v>
      </c>
      <c r="AH22" s="195">
        <v>0</v>
      </c>
      <c r="AI22" s="195">
        <v>3.94</v>
      </c>
      <c r="AJ22" s="195">
        <v>0</v>
      </c>
      <c r="AK22" s="195">
        <v>0.84</v>
      </c>
      <c r="AL22" s="195">
        <v>0</v>
      </c>
      <c r="AM22" s="195">
        <v>0</v>
      </c>
      <c r="AN22" s="195">
        <v>0</v>
      </c>
      <c r="AO22" s="195">
        <v>15.28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16.059999999999999</v>
      </c>
      <c r="AH23" s="195">
        <v>0</v>
      </c>
      <c r="AI23" s="195">
        <v>3.94</v>
      </c>
      <c r="AJ23" s="195">
        <v>0</v>
      </c>
      <c r="AK23" s="195">
        <v>0.84</v>
      </c>
      <c r="AL23" s="195">
        <v>0</v>
      </c>
      <c r="AM23" s="195">
        <v>0</v>
      </c>
      <c r="AN23" s="195">
        <v>0</v>
      </c>
      <c r="AO23" s="195">
        <v>15.28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16.059999999999999</v>
      </c>
      <c r="AH24" s="195">
        <v>0</v>
      </c>
      <c r="AI24" s="195">
        <v>3.94</v>
      </c>
      <c r="AJ24" s="195">
        <v>0</v>
      </c>
      <c r="AK24" s="195">
        <v>0.84</v>
      </c>
      <c r="AL24" s="195">
        <v>0</v>
      </c>
      <c r="AM24" s="195">
        <v>0</v>
      </c>
      <c r="AN24" s="195">
        <v>0</v>
      </c>
      <c r="AO24" s="195">
        <v>15.28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16.059999999999999</v>
      </c>
      <c r="AH25" s="195">
        <v>0</v>
      </c>
      <c r="AI25" s="195">
        <v>3.94</v>
      </c>
      <c r="AJ25" s="195">
        <v>0</v>
      </c>
      <c r="AK25" s="195">
        <v>0.84</v>
      </c>
      <c r="AL25" s="195">
        <v>0</v>
      </c>
      <c r="AM25" s="195">
        <v>0</v>
      </c>
      <c r="AN25" s="195">
        <v>0</v>
      </c>
      <c r="AO25" s="195">
        <v>15.28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16.059999999999999</v>
      </c>
      <c r="AH26" s="195">
        <v>0</v>
      </c>
      <c r="AI26" s="195">
        <v>3.94</v>
      </c>
      <c r="AJ26" s="195">
        <v>0</v>
      </c>
      <c r="AK26" s="195">
        <v>0.84</v>
      </c>
      <c r="AL26" s="195">
        <v>0</v>
      </c>
      <c r="AM26" s="195">
        <v>0</v>
      </c>
      <c r="AN26" s="195">
        <v>0</v>
      </c>
      <c r="AO26" s="195">
        <v>15.28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16.059999999999999</v>
      </c>
      <c r="AH27" s="195">
        <v>0</v>
      </c>
      <c r="AI27" s="195">
        <v>3.94</v>
      </c>
      <c r="AJ27" s="195">
        <v>0</v>
      </c>
      <c r="AK27" s="195">
        <v>0.84</v>
      </c>
      <c r="AL27" s="195">
        <v>0</v>
      </c>
      <c r="AM27" s="195">
        <v>0</v>
      </c>
      <c r="AN27" s="195">
        <v>0</v>
      </c>
      <c r="AO27" s="195">
        <v>15.28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16.059999999999999</v>
      </c>
      <c r="AH28" s="195">
        <v>0</v>
      </c>
      <c r="AI28" s="195">
        <v>3.94</v>
      </c>
      <c r="AJ28" s="195">
        <v>0</v>
      </c>
      <c r="AK28" s="195">
        <v>0.84</v>
      </c>
      <c r="AL28" s="195">
        <v>0</v>
      </c>
      <c r="AM28" s="195">
        <v>0</v>
      </c>
      <c r="AN28" s="195">
        <v>0</v>
      </c>
      <c r="AO28" s="195">
        <v>15.28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16.059999999999999</v>
      </c>
      <c r="AH29" s="195">
        <v>0</v>
      </c>
      <c r="AI29" s="195">
        <v>3.94</v>
      </c>
      <c r="AJ29" s="195">
        <v>0</v>
      </c>
      <c r="AK29" s="195">
        <v>0.84</v>
      </c>
      <c r="AL29" s="195">
        <v>0</v>
      </c>
      <c r="AM29" s="195">
        <v>0</v>
      </c>
      <c r="AN29" s="195">
        <v>0</v>
      </c>
      <c r="AO29" s="195">
        <v>15.28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16.059999999999999</v>
      </c>
      <c r="AH30" s="195">
        <v>0</v>
      </c>
      <c r="AI30" s="195">
        <v>3.94</v>
      </c>
      <c r="AJ30" s="195">
        <v>0</v>
      </c>
      <c r="AK30" s="195">
        <v>0.84</v>
      </c>
      <c r="AL30" s="195">
        <v>0</v>
      </c>
      <c r="AM30" s="195">
        <v>0</v>
      </c>
      <c r="AN30" s="195">
        <v>0</v>
      </c>
      <c r="AO30" s="195">
        <v>15.28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16.059999999999999</v>
      </c>
      <c r="AH31" s="195">
        <v>0</v>
      </c>
      <c r="AI31" s="195">
        <v>3.94</v>
      </c>
      <c r="AJ31" s="195">
        <v>0</v>
      </c>
      <c r="AK31" s="195">
        <v>0.84</v>
      </c>
      <c r="AL31" s="195">
        <v>0</v>
      </c>
      <c r="AM31" s="195">
        <v>0</v>
      </c>
      <c r="AN31" s="195">
        <v>0</v>
      </c>
      <c r="AO31" s="195">
        <v>15.28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16.059999999999999</v>
      </c>
      <c r="AH32" s="195">
        <v>0</v>
      </c>
      <c r="AI32" s="195">
        <v>3.94</v>
      </c>
      <c r="AJ32" s="195">
        <v>0</v>
      </c>
      <c r="AK32" s="195">
        <v>0.84</v>
      </c>
      <c r="AL32" s="195">
        <v>0</v>
      </c>
      <c r="AM32" s="195">
        <v>0</v>
      </c>
      <c r="AN32" s="195">
        <v>0</v>
      </c>
      <c r="AO32" s="195">
        <v>15.28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16.059999999999999</v>
      </c>
      <c r="AH33" s="195">
        <v>0</v>
      </c>
      <c r="AI33" s="195">
        <v>3.94</v>
      </c>
      <c r="AJ33" s="195">
        <v>0</v>
      </c>
      <c r="AK33" s="195">
        <v>0.84</v>
      </c>
      <c r="AL33" s="195">
        <v>0</v>
      </c>
      <c r="AM33" s="195">
        <v>0</v>
      </c>
      <c r="AN33" s="195">
        <v>0</v>
      </c>
      <c r="AO33" s="195">
        <v>15.28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16.059999999999999</v>
      </c>
      <c r="AH34" s="195">
        <v>0</v>
      </c>
      <c r="AI34" s="195">
        <v>3.94</v>
      </c>
      <c r="AJ34" s="195">
        <v>0</v>
      </c>
      <c r="AK34" s="195">
        <v>0.84</v>
      </c>
      <c r="AL34" s="195">
        <v>0</v>
      </c>
      <c r="AM34" s="195">
        <v>0</v>
      </c>
      <c r="AN34" s="195">
        <v>0</v>
      </c>
      <c r="AO34" s="195">
        <v>15.28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16.059999999999999</v>
      </c>
      <c r="AH35" s="195">
        <v>0</v>
      </c>
      <c r="AI35" s="195">
        <v>3.94</v>
      </c>
      <c r="AJ35" s="195">
        <v>0</v>
      </c>
      <c r="AK35" s="195">
        <v>0.84</v>
      </c>
      <c r="AL35" s="195">
        <v>0</v>
      </c>
      <c r="AM35" s="195">
        <v>0</v>
      </c>
      <c r="AN35" s="195">
        <v>0</v>
      </c>
      <c r="AO35" s="195">
        <v>15.28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16.059999999999999</v>
      </c>
      <c r="AH36" s="195">
        <v>0</v>
      </c>
      <c r="AI36" s="195">
        <v>3.94</v>
      </c>
      <c r="AJ36" s="195">
        <v>0</v>
      </c>
      <c r="AK36" s="195">
        <v>0.84</v>
      </c>
      <c r="AL36" s="195">
        <v>0</v>
      </c>
      <c r="AM36" s="195">
        <v>0</v>
      </c>
      <c r="AN36" s="195">
        <v>0</v>
      </c>
      <c r="AO36" s="195">
        <v>15.28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16.059999999999999</v>
      </c>
      <c r="AH37" s="195">
        <v>0</v>
      </c>
      <c r="AI37" s="195">
        <v>3.94</v>
      </c>
      <c r="AJ37" s="195">
        <v>0</v>
      </c>
      <c r="AK37" s="195">
        <v>0.84</v>
      </c>
      <c r="AL37" s="195">
        <v>0</v>
      </c>
      <c r="AM37" s="195">
        <v>0</v>
      </c>
      <c r="AN37" s="195">
        <v>0</v>
      </c>
      <c r="AO37" s="195">
        <v>15.28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16.059999999999999</v>
      </c>
      <c r="AH38" s="195">
        <v>0</v>
      </c>
      <c r="AI38" s="195">
        <v>3.94</v>
      </c>
      <c r="AJ38" s="195">
        <v>0</v>
      </c>
      <c r="AK38" s="195">
        <v>0.84</v>
      </c>
      <c r="AL38" s="195">
        <v>0</v>
      </c>
      <c r="AM38" s="195">
        <v>0</v>
      </c>
      <c r="AN38" s="195">
        <v>0</v>
      </c>
      <c r="AO38" s="195">
        <v>15.28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16.059999999999999</v>
      </c>
      <c r="AH39" s="195">
        <v>0</v>
      </c>
      <c r="AI39" s="195">
        <v>3.94</v>
      </c>
      <c r="AJ39" s="195">
        <v>0</v>
      </c>
      <c r="AK39" s="195">
        <v>0.84</v>
      </c>
      <c r="AL39" s="195">
        <v>0</v>
      </c>
      <c r="AM39" s="195">
        <v>0</v>
      </c>
      <c r="AN39" s="195">
        <v>0</v>
      </c>
      <c r="AO39" s="195">
        <v>15.28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16.059999999999999</v>
      </c>
      <c r="AH40" s="195">
        <v>0</v>
      </c>
      <c r="AI40" s="195">
        <v>3.94</v>
      </c>
      <c r="AJ40" s="195">
        <v>0</v>
      </c>
      <c r="AK40" s="195">
        <v>0.84</v>
      </c>
      <c r="AL40" s="195">
        <v>0</v>
      </c>
      <c r="AM40" s="195">
        <v>0</v>
      </c>
      <c r="AN40" s="195">
        <v>0</v>
      </c>
      <c r="AO40" s="195">
        <v>15.28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16.059999999999999</v>
      </c>
      <c r="AH41" s="195">
        <v>0</v>
      </c>
      <c r="AI41" s="195">
        <v>3.94</v>
      </c>
      <c r="AJ41" s="195">
        <v>0</v>
      </c>
      <c r="AK41" s="195">
        <v>0.84</v>
      </c>
      <c r="AL41" s="195">
        <v>0</v>
      </c>
      <c r="AM41" s="195">
        <v>0</v>
      </c>
      <c r="AN41" s="195">
        <v>0</v>
      </c>
      <c r="AO41" s="195">
        <v>15.28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16.059999999999999</v>
      </c>
      <c r="AH42" s="195">
        <v>0</v>
      </c>
      <c r="AI42" s="195">
        <v>3.94</v>
      </c>
      <c r="AJ42" s="195">
        <v>0</v>
      </c>
      <c r="AK42" s="195">
        <v>0.84</v>
      </c>
      <c r="AL42" s="195">
        <v>0</v>
      </c>
      <c r="AM42" s="195">
        <v>0</v>
      </c>
      <c r="AN42" s="195">
        <v>0</v>
      </c>
      <c r="AO42" s="195">
        <v>15.28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16.059999999999999</v>
      </c>
      <c r="AH43" s="195">
        <v>0</v>
      </c>
      <c r="AI43" s="195">
        <v>3.94</v>
      </c>
      <c r="AJ43" s="195">
        <v>0</v>
      </c>
      <c r="AK43" s="195">
        <v>0.84</v>
      </c>
      <c r="AL43" s="195">
        <v>0</v>
      </c>
      <c r="AM43" s="195">
        <v>0</v>
      </c>
      <c r="AN43" s="195">
        <v>0</v>
      </c>
      <c r="AO43" s="195">
        <v>15.28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16.059999999999999</v>
      </c>
      <c r="AH44" s="195">
        <v>0</v>
      </c>
      <c r="AI44" s="195">
        <v>3.94</v>
      </c>
      <c r="AJ44" s="195">
        <v>0</v>
      </c>
      <c r="AK44" s="195">
        <v>0.84</v>
      </c>
      <c r="AL44" s="195">
        <v>0</v>
      </c>
      <c r="AM44" s="195">
        <v>0</v>
      </c>
      <c r="AN44" s="195">
        <v>0</v>
      </c>
      <c r="AO44" s="195">
        <v>15.28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16.059999999999999</v>
      </c>
      <c r="AH45" s="195">
        <v>0</v>
      </c>
      <c r="AI45" s="195">
        <v>3.94</v>
      </c>
      <c r="AJ45" s="195">
        <v>0</v>
      </c>
      <c r="AK45" s="195">
        <v>0.84</v>
      </c>
      <c r="AL45" s="195">
        <v>0</v>
      </c>
      <c r="AM45" s="195">
        <v>0</v>
      </c>
      <c r="AN45" s="195">
        <v>0</v>
      </c>
      <c r="AO45" s="195">
        <v>15.28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16.059999999999999</v>
      </c>
      <c r="AH46" s="195">
        <v>0</v>
      </c>
      <c r="AI46" s="195">
        <v>3.94</v>
      </c>
      <c r="AJ46" s="195">
        <v>0</v>
      </c>
      <c r="AK46" s="195">
        <v>0.84</v>
      </c>
      <c r="AL46" s="195">
        <v>0</v>
      </c>
      <c r="AM46" s="195">
        <v>0</v>
      </c>
      <c r="AN46" s="195">
        <v>0</v>
      </c>
      <c r="AO46" s="195">
        <v>15.28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16.059999999999999</v>
      </c>
      <c r="AH47" s="195">
        <v>0</v>
      </c>
      <c r="AI47" s="195">
        <v>3.94</v>
      </c>
      <c r="AJ47" s="195">
        <v>0</v>
      </c>
      <c r="AK47" s="195">
        <v>0.84</v>
      </c>
      <c r="AL47" s="195">
        <v>0</v>
      </c>
      <c r="AM47" s="195">
        <v>0</v>
      </c>
      <c r="AN47" s="195">
        <v>0</v>
      </c>
      <c r="AO47" s="195">
        <v>15.28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16.059999999999999</v>
      </c>
      <c r="AH48" s="195">
        <v>0</v>
      </c>
      <c r="AI48" s="195">
        <v>3.94</v>
      </c>
      <c r="AJ48" s="195">
        <v>0</v>
      </c>
      <c r="AK48" s="195">
        <v>0.84</v>
      </c>
      <c r="AL48" s="195">
        <v>0</v>
      </c>
      <c r="AM48" s="195">
        <v>0</v>
      </c>
      <c r="AN48" s="195">
        <v>0</v>
      </c>
      <c r="AO48" s="195">
        <v>15.28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16.059999999999999</v>
      </c>
      <c r="AH49" s="195">
        <v>0</v>
      </c>
      <c r="AI49" s="195">
        <v>3.94</v>
      </c>
      <c r="AJ49" s="195">
        <v>0</v>
      </c>
      <c r="AK49" s="195">
        <v>0.84</v>
      </c>
      <c r="AL49" s="195">
        <v>0</v>
      </c>
      <c r="AM49" s="195">
        <v>0</v>
      </c>
      <c r="AN49" s="195">
        <v>0</v>
      </c>
      <c r="AO49" s="195">
        <v>15.28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16.059999999999999</v>
      </c>
      <c r="AH50" s="195">
        <v>0</v>
      </c>
      <c r="AI50" s="195">
        <v>3.94</v>
      </c>
      <c r="AJ50" s="195">
        <v>0</v>
      </c>
      <c r="AK50" s="195">
        <v>0.84</v>
      </c>
      <c r="AL50" s="195">
        <v>0</v>
      </c>
      <c r="AM50" s="195">
        <v>0</v>
      </c>
      <c r="AN50" s="195">
        <v>0</v>
      </c>
      <c r="AO50" s="195">
        <v>15.28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16.059999999999999</v>
      </c>
      <c r="AH51" s="195">
        <v>0</v>
      </c>
      <c r="AI51" s="195">
        <v>3.94</v>
      </c>
      <c r="AJ51" s="195">
        <v>0</v>
      </c>
      <c r="AK51" s="195">
        <v>0.84</v>
      </c>
      <c r="AL51" s="195">
        <v>0</v>
      </c>
      <c r="AM51" s="195">
        <v>0</v>
      </c>
      <c r="AN51" s="195">
        <v>0</v>
      </c>
      <c r="AO51" s="195">
        <v>15.28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16.059999999999999</v>
      </c>
      <c r="AH52" s="195">
        <v>0</v>
      </c>
      <c r="AI52" s="195">
        <v>3.94</v>
      </c>
      <c r="AJ52" s="195">
        <v>0</v>
      </c>
      <c r="AK52" s="195">
        <v>0.84</v>
      </c>
      <c r="AL52" s="195">
        <v>0</v>
      </c>
      <c r="AM52" s="195">
        <v>0</v>
      </c>
      <c r="AN52" s="195">
        <v>0</v>
      </c>
      <c r="AO52" s="195">
        <v>15.28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16.059999999999999</v>
      </c>
      <c r="AH53" s="195">
        <v>0</v>
      </c>
      <c r="AI53" s="195">
        <v>3.94</v>
      </c>
      <c r="AJ53" s="195">
        <v>0</v>
      </c>
      <c r="AK53" s="195">
        <v>0.84</v>
      </c>
      <c r="AL53" s="195">
        <v>0</v>
      </c>
      <c r="AM53" s="195">
        <v>0</v>
      </c>
      <c r="AN53" s="195">
        <v>0</v>
      </c>
      <c r="AO53" s="195">
        <v>15.28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16.059999999999999</v>
      </c>
      <c r="AH54" s="195">
        <v>0</v>
      </c>
      <c r="AI54" s="195">
        <v>3.94</v>
      </c>
      <c r="AJ54" s="195">
        <v>0</v>
      </c>
      <c r="AK54" s="195">
        <v>0.84</v>
      </c>
      <c r="AL54" s="195">
        <v>0</v>
      </c>
      <c r="AM54" s="195">
        <v>0</v>
      </c>
      <c r="AN54" s="195">
        <v>0</v>
      </c>
      <c r="AO54" s="195">
        <v>15.28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16.059999999999999</v>
      </c>
      <c r="AH55" s="195">
        <v>0</v>
      </c>
      <c r="AI55" s="195">
        <v>3.94</v>
      </c>
      <c r="AJ55" s="195">
        <v>0</v>
      </c>
      <c r="AK55" s="195">
        <v>0.84</v>
      </c>
      <c r="AL55" s="195">
        <v>0</v>
      </c>
      <c r="AM55" s="195">
        <v>0</v>
      </c>
      <c r="AN55" s="195">
        <v>0</v>
      </c>
      <c r="AO55" s="195">
        <v>7.3</v>
      </c>
      <c r="AP55" s="195">
        <v>4.79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16.059999999999999</v>
      </c>
      <c r="AH56" s="195">
        <v>0</v>
      </c>
      <c r="AI56" s="195">
        <v>3.94</v>
      </c>
      <c r="AJ56" s="195">
        <v>0</v>
      </c>
      <c r="AK56" s="195">
        <v>0.84</v>
      </c>
      <c r="AL56" s="195">
        <v>0</v>
      </c>
      <c r="AM56" s="195">
        <v>0</v>
      </c>
      <c r="AN56" s="195">
        <v>0</v>
      </c>
      <c r="AO56" s="195">
        <v>7.3</v>
      </c>
      <c r="AP56" s="195">
        <v>4.79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16.059999999999999</v>
      </c>
      <c r="AH57" s="195">
        <v>0</v>
      </c>
      <c r="AI57" s="195">
        <v>3.94</v>
      </c>
      <c r="AJ57" s="195">
        <v>0</v>
      </c>
      <c r="AK57" s="195">
        <v>0.84</v>
      </c>
      <c r="AL57" s="195">
        <v>0</v>
      </c>
      <c r="AM57" s="195">
        <v>0</v>
      </c>
      <c r="AN57" s="195">
        <v>0</v>
      </c>
      <c r="AO57" s="195">
        <v>7.3</v>
      </c>
      <c r="AP57" s="195">
        <v>4.79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16.059999999999999</v>
      </c>
      <c r="AH58" s="195">
        <v>0</v>
      </c>
      <c r="AI58" s="195">
        <v>3.94</v>
      </c>
      <c r="AJ58" s="195">
        <v>0</v>
      </c>
      <c r="AK58" s="195">
        <v>0.84</v>
      </c>
      <c r="AL58" s="195">
        <v>0</v>
      </c>
      <c r="AM58" s="195">
        <v>0</v>
      </c>
      <c r="AN58" s="195">
        <v>0</v>
      </c>
      <c r="AO58" s="195">
        <v>7.3</v>
      </c>
      <c r="AP58" s="195">
        <v>4.79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16.059999999999999</v>
      </c>
      <c r="AH59" s="195">
        <v>0</v>
      </c>
      <c r="AI59" s="195">
        <v>3.94</v>
      </c>
      <c r="AJ59" s="195">
        <v>0</v>
      </c>
      <c r="AK59" s="195">
        <v>0.84</v>
      </c>
      <c r="AL59" s="195">
        <v>0</v>
      </c>
      <c r="AM59" s="195">
        <v>0</v>
      </c>
      <c r="AN59" s="195">
        <v>0</v>
      </c>
      <c r="AO59" s="195">
        <v>7.3</v>
      </c>
      <c r="AP59" s="195">
        <v>4.79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16.059999999999999</v>
      </c>
      <c r="AH60" s="195">
        <v>0</v>
      </c>
      <c r="AI60" s="195">
        <v>3.94</v>
      </c>
      <c r="AJ60" s="195">
        <v>0</v>
      </c>
      <c r="AK60" s="195">
        <v>0.84</v>
      </c>
      <c r="AL60" s="195">
        <v>0</v>
      </c>
      <c r="AM60" s="195">
        <v>0</v>
      </c>
      <c r="AN60" s="195">
        <v>0</v>
      </c>
      <c r="AO60" s="195">
        <v>7.3</v>
      </c>
      <c r="AP60" s="195">
        <v>4.79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16.059999999999999</v>
      </c>
      <c r="AH61" s="195">
        <v>0</v>
      </c>
      <c r="AI61" s="195">
        <v>3.94</v>
      </c>
      <c r="AJ61" s="195">
        <v>0</v>
      </c>
      <c r="AK61" s="195">
        <v>0.84</v>
      </c>
      <c r="AL61" s="195">
        <v>0</v>
      </c>
      <c r="AM61" s="195">
        <v>0</v>
      </c>
      <c r="AN61" s="195">
        <v>0</v>
      </c>
      <c r="AO61" s="195">
        <v>7.3</v>
      </c>
      <c r="AP61" s="195">
        <v>4.79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16.059999999999999</v>
      </c>
      <c r="AH62" s="195">
        <v>0</v>
      </c>
      <c r="AI62" s="195">
        <v>3.94</v>
      </c>
      <c r="AJ62" s="195">
        <v>0</v>
      </c>
      <c r="AK62" s="195">
        <v>0.84</v>
      </c>
      <c r="AL62" s="195">
        <v>0</v>
      </c>
      <c r="AM62" s="195">
        <v>0</v>
      </c>
      <c r="AN62" s="195">
        <v>0</v>
      </c>
      <c r="AO62" s="195">
        <v>7.3</v>
      </c>
      <c r="AP62" s="195">
        <v>4.79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16.059999999999999</v>
      </c>
      <c r="AH63" s="195">
        <v>0</v>
      </c>
      <c r="AI63" s="195">
        <v>3.94</v>
      </c>
      <c r="AJ63" s="195">
        <v>0</v>
      </c>
      <c r="AK63" s="195">
        <v>0.84</v>
      </c>
      <c r="AL63" s="195">
        <v>0</v>
      </c>
      <c r="AM63" s="195">
        <v>0</v>
      </c>
      <c r="AN63" s="195">
        <v>0</v>
      </c>
      <c r="AO63" s="195">
        <v>7.3</v>
      </c>
      <c r="AP63" s="195">
        <v>4.79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16.059999999999999</v>
      </c>
      <c r="AH64" s="195">
        <v>0</v>
      </c>
      <c r="AI64" s="195">
        <v>3.94</v>
      </c>
      <c r="AJ64" s="195">
        <v>0</v>
      </c>
      <c r="AK64" s="195">
        <v>0.84</v>
      </c>
      <c r="AL64" s="195">
        <v>0</v>
      </c>
      <c r="AM64" s="195">
        <v>0</v>
      </c>
      <c r="AN64" s="195">
        <v>0</v>
      </c>
      <c r="AO64" s="195">
        <v>7.3</v>
      </c>
      <c r="AP64" s="195">
        <v>4.79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16.059999999999999</v>
      </c>
      <c r="AH65" s="195">
        <v>0</v>
      </c>
      <c r="AI65" s="195">
        <v>3.94</v>
      </c>
      <c r="AJ65" s="195">
        <v>0</v>
      </c>
      <c r="AK65" s="195">
        <v>0.84</v>
      </c>
      <c r="AL65" s="195">
        <v>0</v>
      </c>
      <c r="AM65" s="195">
        <v>0</v>
      </c>
      <c r="AN65" s="195">
        <v>0</v>
      </c>
      <c r="AO65" s="195">
        <v>7.3</v>
      </c>
      <c r="AP65" s="195">
        <v>4.79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16.059999999999999</v>
      </c>
      <c r="AH66" s="195">
        <v>0</v>
      </c>
      <c r="AI66" s="195">
        <v>3.94</v>
      </c>
      <c r="AJ66" s="195">
        <v>0</v>
      </c>
      <c r="AK66" s="195">
        <v>0.84</v>
      </c>
      <c r="AL66" s="195">
        <v>0</v>
      </c>
      <c r="AM66" s="195">
        <v>0</v>
      </c>
      <c r="AN66" s="195">
        <v>0</v>
      </c>
      <c r="AO66" s="195">
        <v>7.3</v>
      </c>
      <c r="AP66" s="195">
        <v>4.79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16.059999999999999</v>
      </c>
      <c r="AH67" s="195">
        <v>0</v>
      </c>
      <c r="AI67" s="195">
        <v>3.94</v>
      </c>
      <c r="AJ67" s="195">
        <v>0</v>
      </c>
      <c r="AK67" s="195">
        <v>0.84</v>
      </c>
      <c r="AL67" s="195">
        <v>0</v>
      </c>
      <c r="AM67" s="195">
        <v>0</v>
      </c>
      <c r="AN67" s="195">
        <v>0</v>
      </c>
      <c r="AO67" s="195">
        <v>7.3</v>
      </c>
      <c r="AP67" s="195">
        <v>4.79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16.059999999999999</v>
      </c>
      <c r="AH68" s="195">
        <v>0</v>
      </c>
      <c r="AI68" s="195">
        <v>3.94</v>
      </c>
      <c r="AJ68" s="195">
        <v>0</v>
      </c>
      <c r="AK68" s="195">
        <v>0.84</v>
      </c>
      <c r="AL68" s="195">
        <v>0</v>
      </c>
      <c r="AM68" s="195">
        <v>0</v>
      </c>
      <c r="AN68" s="195">
        <v>0</v>
      </c>
      <c r="AO68" s="195">
        <v>7.3</v>
      </c>
      <c r="AP68" s="195">
        <v>4.79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16.059999999999999</v>
      </c>
      <c r="AH69" s="195">
        <v>0</v>
      </c>
      <c r="AI69" s="195">
        <v>3.94</v>
      </c>
      <c r="AJ69" s="195">
        <v>0</v>
      </c>
      <c r="AK69" s="195">
        <v>0.94</v>
      </c>
      <c r="AL69" s="195">
        <v>0</v>
      </c>
      <c r="AM69" s="195">
        <v>0</v>
      </c>
      <c r="AN69" s="195">
        <v>0</v>
      </c>
      <c r="AO69" s="195">
        <v>7.3</v>
      </c>
      <c r="AP69" s="195">
        <v>4.79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16.059999999999999</v>
      </c>
      <c r="AH70" s="195">
        <v>0</v>
      </c>
      <c r="AI70" s="195">
        <v>3.94</v>
      </c>
      <c r="AJ70" s="195">
        <v>0</v>
      </c>
      <c r="AK70" s="195">
        <v>0.99</v>
      </c>
      <c r="AL70" s="195">
        <v>0</v>
      </c>
      <c r="AM70" s="195">
        <v>0</v>
      </c>
      <c r="AN70" s="195">
        <v>0</v>
      </c>
      <c r="AO70" s="195">
        <v>7.3</v>
      </c>
      <c r="AP70" s="195">
        <v>4.79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16.059999999999999</v>
      </c>
      <c r="AH71" s="195">
        <v>0</v>
      </c>
      <c r="AI71" s="195">
        <v>3.94</v>
      </c>
      <c r="AJ71" s="195">
        <v>0</v>
      </c>
      <c r="AK71" s="195">
        <v>0.99</v>
      </c>
      <c r="AL71" s="195">
        <v>0</v>
      </c>
      <c r="AM71" s="195">
        <v>0</v>
      </c>
      <c r="AN71" s="195">
        <v>0</v>
      </c>
      <c r="AO71" s="195">
        <v>7.3</v>
      </c>
      <c r="AP71" s="195">
        <v>4.79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16.059999999999999</v>
      </c>
      <c r="AH72" s="195">
        <v>0</v>
      </c>
      <c r="AI72" s="195">
        <v>3.94</v>
      </c>
      <c r="AJ72" s="195">
        <v>0</v>
      </c>
      <c r="AK72" s="195">
        <v>0.99</v>
      </c>
      <c r="AL72" s="195">
        <v>0</v>
      </c>
      <c r="AM72" s="195">
        <v>0</v>
      </c>
      <c r="AN72" s="195">
        <v>0</v>
      </c>
      <c r="AO72" s="195">
        <v>7.3</v>
      </c>
      <c r="AP72" s="195">
        <v>4.79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16.059999999999999</v>
      </c>
      <c r="AH73" s="195">
        <v>0</v>
      </c>
      <c r="AI73" s="195">
        <v>3.94</v>
      </c>
      <c r="AJ73" s="195">
        <v>0</v>
      </c>
      <c r="AK73" s="195">
        <v>0.99</v>
      </c>
      <c r="AL73" s="195">
        <v>0</v>
      </c>
      <c r="AM73" s="195">
        <v>0</v>
      </c>
      <c r="AN73" s="195">
        <v>0</v>
      </c>
      <c r="AO73" s="195">
        <v>7.3</v>
      </c>
      <c r="AP73" s="195">
        <v>4.79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16.059999999999999</v>
      </c>
      <c r="AH74" s="195">
        <v>0</v>
      </c>
      <c r="AI74" s="195">
        <v>3.94</v>
      </c>
      <c r="AJ74" s="195">
        <v>0</v>
      </c>
      <c r="AK74" s="195">
        <v>0.99</v>
      </c>
      <c r="AL74" s="195">
        <v>0</v>
      </c>
      <c r="AM74" s="195">
        <v>0</v>
      </c>
      <c r="AN74" s="195">
        <v>0</v>
      </c>
      <c r="AO74" s="195">
        <v>7.3</v>
      </c>
      <c r="AP74" s="195">
        <v>4.79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16.059999999999999</v>
      </c>
      <c r="AH75" s="195">
        <v>0</v>
      </c>
      <c r="AI75" s="195">
        <v>3.94</v>
      </c>
      <c r="AJ75" s="195">
        <v>0</v>
      </c>
      <c r="AK75" s="195">
        <v>0.91</v>
      </c>
      <c r="AL75" s="195">
        <v>0</v>
      </c>
      <c r="AM75" s="195">
        <v>0</v>
      </c>
      <c r="AN75" s="195">
        <v>0</v>
      </c>
      <c r="AO75" s="195">
        <v>7.3</v>
      </c>
      <c r="AP75" s="195">
        <v>4.79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16.059999999999999</v>
      </c>
      <c r="AH76" s="195">
        <v>0</v>
      </c>
      <c r="AI76" s="195">
        <v>3.94</v>
      </c>
      <c r="AJ76" s="195">
        <v>0</v>
      </c>
      <c r="AK76" s="195">
        <v>0.91</v>
      </c>
      <c r="AL76" s="195">
        <v>0</v>
      </c>
      <c r="AM76" s="195">
        <v>0</v>
      </c>
      <c r="AN76" s="195">
        <v>0</v>
      </c>
      <c r="AO76" s="195">
        <v>7.3</v>
      </c>
      <c r="AP76" s="195">
        <v>4.79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16.059999999999999</v>
      </c>
      <c r="AH77" s="195">
        <v>0</v>
      </c>
      <c r="AI77" s="195">
        <v>3.94</v>
      </c>
      <c r="AJ77" s="195">
        <v>0</v>
      </c>
      <c r="AK77" s="195">
        <v>0.84</v>
      </c>
      <c r="AL77" s="195">
        <v>0</v>
      </c>
      <c r="AM77" s="195">
        <v>0</v>
      </c>
      <c r="AN77" s="195">
        <v>0</v>
      </c>
      <c r="AO77" s="195">
        <v>7.3</v>
      </c>
      <c r="AP77" s="195">
        <v>4.79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16.059999999999999</v>
      </c>
      <c r="AH78" s="195">
        <v>0</v>
      </c>
      <c r="AI78" s="195">
        <v>3.94</v>
      </c>
      <c r="AJ78" s="195">
        <v>0</v>
      </c>
      <c r="AK78" s="195">
        <v>0.84</v>
      </c>
      <c r="AL78" s="195">
        <v>0</v>
      </c>
      <c r="AM78" s="195">
        <v>0</v>
      </c>
      <c r="AN78" s="195">
        <v>0</v>
      </c>
      <c r="AO78" s="195">
        <v>7.3</v>
      </c>
      <c r="AP78" s="195">
        <v>4.79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16.059999999999999</v>
      </c>
      <c r="AH79" s="195">
        <v>0</v>
      </c>
      <c r="AI79" s="195">
        <v>3.94</v>
      </c>
      <c r="AJ79" s="195">
        <v>0</v>
      </c>
      <c r="AK79" s="195">
        <v>0.84</v>
      </c>
      <c r="AL79" s="195">
        <v>0</v>
      </c>
      <c r="AM79" s="195">
        <v>0</v>
      </c>
      <c r="AN79" s="195">
        <v>0</v>
      </c>
      <c r="AO79" s="195">
        <v>7.3</v>
      </c>
      <c r="AP79" s="195">
        <v>4.79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16.059999999999999</v>
      </c>
      <c r="AH80" s="195">
        <v>0</v>
      </c>
      <c r="AI80" s="195">
        <v>3.94</v>
      </c>
      <c r="AJ80" s="195">
        <v>0</v>
      </c>
      <c r="AK80" s="195">
        <v>0.84</v>
      </c>
      <c r="AL80" s="195">
        <v>0</v>
      </c>
      <c r="AM80" s="195">
        <v>0</v>
      </c>
      <c r="AN80" s="195">
        <v>0</v>
      </c>
      <c r="AO80" s="195">
        <v>7.3</v>
      </c>
      <c r="AP80" s="195">
        <v>4.79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16.059999999999999</v>
      </c>
      <c r="AH81" s="195">
        <v>0</v>
      </c>
      <c r="AI81" s="195">
        <v>3.94</v>
      </c>
      <c r="AJ81" s="195">
        <v>0</v>
      </c>
      <c r="AK81" s="195">
        <v>0.84</v>
      </c>
      <c r="AL81" s="195">
        <v>0</v>
      </c>
      <c r="AM81" s="195">
        <v>0</v>
      </c>
      <c r="AN81" s="195">
        <v>0</v>
      </c>
      <c r="AO81" s="195">
        <v>7.3</v>
      </c>
      <c r="AP81" s="195">
        <v>4.79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16.059999999999999</v>
      </c>
      <c r="AH82" s="195">
        <v>0</v>
      </c>
      <c r="AI82" s="195">
        <v>3.94</v>
      </c>
      <c r="AJ82" s="195">
        <v>0</v>
      </c>
      <c r="AK82" s="195">
        <v>0.84</v>
      </c>
      <c r="AL82" s="195">
        <v>0</v>
      </c>
      <c r="AM82" s="195">
        <v>0</v>
      </c>
      <c r="AN82" s="195">
        <v>0</v>
      </c>
      <c r="AO82" s="195">
        <v>7.3</v>
      </c>
      <c r="AP82" s="195">
        <v>4.79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16.059999999999999</v>
      </c>
      <c r="AH83" s="195">
        <v>0</v>
      </c>
      <c r="AI83" s="195">
        <v>3.94</v>
      </c>
      <c r="AJ83" s="195">
        <v>0</v>
      </c>
      <c r="AK83" s="195">
        <v>0.84</v>
      </c>
      <c r="AL83" s="195">
        <v>0</v>
      </c>
      <c r="AM83" s="195">
        <v>0</v>
      </c>
      <c r="AN83" s="195">
        <v>0</v>
      </c>
      <c r="AO83" s="195">
        <v>7.3</v>
      </c>
      <c r="AP83" s="195">
        <v>4.79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16.059999999999999</v>
      </c>
      <c r="AH84" s="195">
        <v>0</v>
      </c>
      <c r="AI84" s="195">
        <v>3.94</v>
      </c>
      <c r="AJ84" s="195">
        <v>0</v>
      </c>
      <c r="AK84" s="195">
        <v>0.84</v>
      </c>
      <c r="AL84" s="195">
        <v>0</v>
      </c>
      <c r="AM84" s="195">
        <v>0</v>
      </c>
      <c r="AN84" s="195">
        <v>0</v>
      </c>
      <c r="AO84" s="195">
        <v>7.3</v>
      </c>
      <c r="AP84" s="195">
        <v>4.79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16.059999999999999</v>
      </c>
      <c r="AH85" s="195">
        <v>0</v>
      </c>
      <c r="AI85" s="195">
        <v>3.94</v>
      </c>
      <c r="AJ85" s="195">
        <v>0</v>
      </c>
      <c r="AK85" s="195">
        <v>0.84</v>
      </c>
      <c r="AL85" s="195">
        <v>0</v>
      </c>
      <c r="AM85" s="195">
        <v>0</v>
      </c>
      <c r="AN85" s="195">
        <v>0</v>
      </c>
      <c r="AO85" s="195">
        <v>7.3</v>
      </c>
      <c r="AP85" s="195">
        <v>4.79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16.059999999999999</v>
      </c>
      <c r="AH86" s="195">
        <v>0</v>
      </c>
      <c r="AI86" s="195">
        <v>3.94</v>
      </c>
      <c r="AJ86" s="195">
        <v>0</v>
      </c>
      <c r="AK86" s="195">
        <v>0.84</v>
      </c>
      <c r="AL86" s="195">
        <v>0</v>
      </c>
      <c r="AM86" s="195">
        <v>0</v>
      </c>
      <c r="AN86" s="195">
        <v>0</v>
      </c>
      <c r="AO86" s="195">
        <v>7.3</v>
      </c>
      <c r="AP86" s="195">
        <v>4.79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16.059999999999999</v>
      </c>
      <c r="AH87" s="195">
        <v>0</v>
      </c>
      <c r="AI87" s="195">
        <v>3.94</v>
      </c>
      <c r="AJ87" s="195">
        <v>0</v>
      </c>
      <c r="AK87" s="195">
        <v>0.84</v>
      </c>
      <c r="AL87" s="195">
        <v>0</v>
      </c>
      <c r="AM87" s="195">
        <v>0</v>
      </c>
      <c r="AN87" s="195">
        <v>0</v>
      </c>
      <c r="AO87" s="195">
        <v>7.3</v>
      </c>
      <c r="AP87" s="195">
        <v>4.79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16.059999999999999</v>
      </c>
      <c r="AH88" s="195">
        <v>0</v>
      </c>
      <c r="AI88" s="195">
        <v>3.94</v>
      </c>
      <c r="AJ88" s="195">
        <v>0</v>
      </c>
      <c r="AK88" s="195">
        <v>0.84</v>
      </c>
      <c r="AL88" s="195">
        <v>0</v>
      </c>
      <c r="AM88" s="195">
        <v>0</v>
      </c>
      <c r="AN88" s="195">
        <v>0</v>
      </c>
      <c r="AO88" s="195">
        <v>7.3</v>
      </c>
      <c r="AP88" s="195">
        <v>4.79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16.059999999999999</v>
      </c>
      <c r="AH89" s="195">
        <v>0</v>
      </c>
      <c r="AI89" s="195">
        <v>3.94</v>
      </c>
      <c r="AJ89" s="195">
        <v>0</v>
      </c>
      <c r="AK89" s="195">
        <v>0.84</v>
      </c>
      <c r="AL89" s="195">
        <v>0</v>
      </c>
      <c r="AM89" s="195">
        <v>0</v>
      </c>
      <c r="AN89" s="195">
        <v>0</v>
      </c>
      <c r="AO89" s="195">
        <v>7.3</v>
      </c>
      <c r="AP89" s="195">
        <v>4.79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16.059999999999999</v>
      </c>
      <c r="AH90" s="195">
        <v>0</v>
      </c>
      <c r="AI90" s="195">
        <v>3.94</v>
      </c>
      <c r="AJ90" s="195">
        <v>0</v>
      </c>
      <c r="AK90" s="195">
        <v>0.84</v>
      </c>
      <c r="AL90" s="195">
        <v>0</v>
      </c>
      <c r="AM90" s="195">
        <v>0</v>
      </c>
      <c r="AN90" s="195">
        <v>0</v>
      </c>
      <c r="AO90" s="195">
        <v>7.3</v>
      </c>
      <c r="AP90" s="195">
        <v>4.79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16.059999999999999</v>
      </c>
      <c r="AH91" s="195">
        <v>0</v>
      </c>
      <c r="AI91" s="195">
        <v>3.94</v>
      </c>
      <c r="AJ91" s="195">
        <v>0</v>
      </c>
      <c r="AK91" s="195">
        <v>0.84</v>
      </c>
      <c r="AL91" s="195">
        <v>0</v>
      </c>
      <c r="AM91" s="195">
        <v>0</v>
      </c>
      <c r="AN91" s="195">
        <v>0</v>
      </c>
      <c r="AO91" s="195">
        <v>7.3</v>
      </c>
      <c r="AP91" s="195">
        <v>4.79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16.059999999999999</v>
      </c>
      <c r="AH92" s="195">
        <v>0</v>
      </c>
      <c r="AI92" s="195">
        <v>3.94</v>
      </c>
      <c r="AJ92" s="195">
        <v>0</v>
      </c>
      <c r="AK92" s="195">
        <v>0.84</v>
      </c>
      <c r="AL92" s="195">
        <v>0</v>
      </c>
      <c r="AM92" s="195">
        <v>0</v>
      </c>
      <c r="AN92" s="195">
        <v>0</v>
      </c>
      <c r="AO92" s="195">
        <v>7.3</v>
      </c>
      <c r="AP92" s="195">
        <v>4.79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16.059999999999999</v>
      </c>
      <c r="AH93" s="195">
        <v>0</v>
      </c>
      <c r="AI93" s="195">
        <v>3.94</v>
      </c>
      <c r="AJ93" s="195">
        <v>0</v>
      </c>
      <c r="AK93" s="195">
        <v>0.84</v>
      </c>
      <c r="AL93" s="195">
        <v>0</v>
      </c>
      <c r="AM93" s="195">
        <v>0</v>
      </c>
      <c r="AN93" s="195">
        <v>0</v>
      </c>
      <c r="AO93" s="195">
        <v>7.3</v>
      </c>
      <c r="AP93" s="195">
        <v>4.79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16.059999999999999</v>
      </c>
      <c r="AH94" s="195">
        <v>0</v>
      </c>
      <c r="AI94" s="195">
        <v>3.94</v>
      </c>
      <c r="AJ94" s="195">
        <v>0</v>
      </c>
      <c r="AK94" s="195">
        <v>0.84</v>
      </c>
      <c r="AL94" s="195">
        <v>0</v>
      </c>
      <c r="AM94" s="195">
        <v>0</v>
      </c>
      <c r="AN94" s="195">
        <v>0</v>
      </c>
      <c r="AO94" s="195">
        <v>7.3</v>
      </c>
      <c r="AP94" s="195">
        <v>4.79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16.059999999999999</v>
      </c>
      <c r="AH95" s="195">
        <v>0</v>
      </c>
      <c r="AI95" s="195">
        <v>3.94</v>
      </c>
      <c r="AJ95" s="195">
        <v>0</v>
      </c>
      <c r="AK95" s="195">
        <v>0.84</v>
      </c>
      <c r="AL95" s="195">
        <v>0</v>
      </c>
      <c r="AM95" s="195">
        <v>0</v>
      </c>
      <c r="AN95" s="195">
        <v>0</v>
      </c>
      <c r="AO95" s="195">
        <v>7.3</v>
      </c>
      <c r="AP95" s="195">
        <v>4.79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16.059999999999999</v>
      </c>
      <c r="AH96" s="195">
        <v>0</v>
      </c>
      <c r="AI96" s="195">
        <v>3.94</v>
      </c>
      <c r="AJ96" s="195">
        <v>0</v>
      </c>
      <c r="AK96" s="195">
        <v>0.84</v>
      </c>
      <c r="AL96" s="195">
        <v>0</v>
      </c>
      <c r="AM96" s="195">
        <v>0</v>
      </c>
      <c r="AN96" s="195">
        <v>0</v>
      </c>
      <c r="AO96" s="195">
        <v>7.3</v>
      </c>
      <c r="AP96" s="195">
        <v>4.79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16.059999999999999</v>
      </c>
      <c r="AH97" s="195">
        <v>0</v>
      </c>
      <c r="AI97" s="195">
        <v>3.94</v>
      </c>
      <c r="AJ97" s="195">
        <v>0</v>
      </c>
      <c r="AK97" s="195">
        <v>0.84</v>
      </c>
      <c r="AL97" s="195">
        <v>0</v>
      </c>
      <c r="AM97" s="195">
        <v>0</v>
      </c>
      <c r="AN97" s="195">
        <v>0</v>
      </c>
      <c r="AO97" s="195">
        <v>7.3</v>
      </c>
      <c r="AP97" s="195">
        <v>4.79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16.059999999999999</v>
      </c>
      <c r="AH98" s="195">
        <v>0</v>
      </c>
      <c r="AI98" s="195">
        <v>3.94</v>
      </c>
      <c r="AJ98" s="195">
        <v>0</v>
      </c>
      <c r="AK98" s="195">
        <v>0.84</v>
      </c>
      <c r="AL98" s="195">
        <v>0</v>
      </c>
      <c r="AM98" s="195">
        <v>0</v>
      </c>
      <c r="AN98" s="195">
        <v>0</v>
      </c>
      <c r="AO98" s="195">
        <v>7.3</v>
      </c>
      <c r="AP98" s="195">
        <v>4.79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2.040750000000004E-2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0.27893999999999924</v>
      </c>
      <c r="AP99">
        <f t="shared" si="0"/>
        <v>5.2689999999999987E-2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1.49</v>
      </c>
      <c r="AE3" s="195">
        <v>0</v>
      </c>
      <c r="AF3" s="195">
        <v>0</v>
      </c>
      <c r="AG3" s="195">
        <v>79.58</v>
      </c>
      <c r="AH3" s="195">
        <v>0</v>
      </c>
      <c r="AI3" s="195">
        <v>19.52</v>
      </c>
      <c r="AJ3" s="195">
        <v>0</v>
      </c>
      <c r="AK3" s="195">
        <v>4.3499999999999996</v>
      </c>
      <c r="AL3" s="195">
        <v>0</v>
      </c>
      <c r="AM3" s="195">
        <v>0</v>
      </c>
      <c r="AN3" s="195">
        <v>0</v>
      </c>
      <c r="AO3" s="195">
        <v>61.1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1.49</v>
      </c>
      <c r="AE4" s="195">
        <v>0</v>
      </c>
      <c r="AF4" s="195">
        <v>0</v>
      </c>
      <c r="AG4" s="195">
        <v>79.58</v>
      </c>
      <c r="AH4" s="195">
        <v>0</v>
      </c>
      <c r="AI4" s="195">
        <v>19.52</v>
      </c>
      <c r="AJ4" s="195">
        <v>0</v>
      </c>
      <c r="AK4" s="195">
        <v>4.3499999999999996</v>
      </c>
      <c r="AL4" s="195">
        <v>0</v>
      </c>
      <c r="AM4" s="195">
        <v>0</v>
      </c>
      <c r="AN4" s="195">
        <v>0</v>
      </c>
      <c r="AO4" s="195">
        <v>61.1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1.49</v>
      </c>
      <c r="AE5" s="195">
        <v>0</v>
      </c>
      <c r="AF5" s="195">
        <v>0</v>
      </c>
      <c r="AG5" s="195">
        <v>79.58</v>
      </c>
      <c r="AH5" s="195">
        <v>0</v>
      </c>
      <c r="AI5" s="195">
        <v>19.52</v>
      </c>
      <c r="AJ5" s="195">
        <v>0</v>
      </c>
      <c r="AK5" s="195">
        <v>3.65</v>
      </c>
      <c r="AL5" s="195">
        <v>0</v>
      </c>
      <c r="AM5" s="195">
        <v>0</v>
      </c>
      <c r="AN5" s="195">
        <v>0</v>
      </c>
      <c r="AO5" s="195">
        <v>61.1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1.49</v>
      </c>
      <c r="AE6" s="195">
        <v>0</v>
      </c>
      <c r="AF6" s="195">
        <v>0</v>
      </c>
      <c r="AG6" s="195">
        <v>79.58</v>
      </c>
      <c r="AH6" s="195">
        <v>0</v>
      </c>
      <c r="AI6" s="195">
        <v>19.52</v>
      </c>
      <c r="AJ6" s="195">
        <v>0</v>
      </c>
      <c r="AK6" s="195">
        <v>3.65</v>
      </c>
      <c r="AL6" s="195">
        <v>0</v>
      </c>
      <c r="AM6" s="195">
        <v>0</v>
      </c>
      <c r="AN6" s="195">
        <v>0</v>
      </c>
      <c r="AO6" s="195">
        <v>61.1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1.49</v>
      </c>
      <c r="AE7" s="195">
        <v>0</v>
      </c>
      <c r="AF7" s="195">
        <v>0</v>
      </c>
      <c r="AG7" s="195">
        <v>79.58</v>
      </c>
      <c r="AH7" s="195">
        <v>0</v>
      </c>
      <c r="AI7" s="195">
        <v>19.52</v>
      </c>
      <c r="AJ7" s="195">
        <v>0</v>
      </c>
      <c r="AK7" s="195">
        <v>3.65</v>
      </c>
      <c r="AL7" s="195">
        <v>0</v>
      </c>
      <c r="AM7" s="195">
        <v>0</v>
      </c>
      <c r="AN7" s="195">
        <v>0</v>
      </c>
      <c r="AO7" s="195">
        <v>61.1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1.49</v>
      </c>
      <c r="AE8" s="195">
        <v>0</v>
      </c>
      <c r="AF8" s="195">
        <v>0</v>
      </c>
      <c r="AG8" s="195">
        <v>79.58</v>
      </c>
      <c r="AH8" s="195">
        <v>0</v>
      </c>
      <c r="AI8" s="195">
        <v>19.52</v>
      </c>
      <c r="AJ8" s="195">
        <v>0</v>
      </c>
      <c r="AK8" s="195">
        <v>3.65</v>
      </c>
      <c r="AL8" s="195">
        <v>0</v>
      </c>
      <c r="AM8" s="195">
        <v>0</v>
      </c>
      <c r="AN8" s="195">
        <v>0</v>
      </c>
      <c r="AO8" s="195">
        <v>61.1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1.49</v>
      </c>
      <c r="AE9" s="195">
        <v>0</v>
      </c>
      <c r="AF9" s="195">
        <v>0</v>
      </c>
      <c r="AG9" s="195">
        <v>79.58</v>
      </c>
      <c r="AH9" s="195">
        <v>0</v>
      </c>
      <c r="AI9" s="195">
        <v>19.52</v>
      </c>
      <c r="AJ9" s="195">
        <v>0</v>
      </c>
      <c r="AK9" s="195">
        <v>3.65</v>
      </c>
      <c r="AL9" s="195">
        <v>0</v>
      </c>
      <c r="AM9" s="195">
        <v>0</v>
      </c>
      <c r="AN9" s="195">
        <v>0</v>
      </c>
      <c r="AO9" s="195">
        <v>61.1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1.49</v>
      </c>
      <c r="AE10" s="195">
        <v>0</v>
      </c>
      <c r="AF10" s="195">
        <v>0</v>
      </c>
      <c r="AG10" s="195">
        <v>79.58</v>
      </c>
      <c r="AH10" s="195">
        <v>0</v>
      </c>
      <c r="AI10" s="195">
        <v>19.52</v>
      </c>
      <c r="AJ10" s="195">
        <v>0</v>
      </c>
      <c r="AK10" s="195">
        <v>3.65</v>
      </c>
      <c r="AL10" s="195">
        <v>0</v>
      </c>
      <c r="AM10" s="195">
        <v>0</v>
      </c>
      <c r="AN10" s="195">
        <v>0</v>
      </c>
      <c r="AO10" s="195">
        <v>61.1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1.49</v>
      </c>
      <c r="AE11" s="195">
        <v>0</v>
      </c>
      <c r="AF11" s="195">
        <v>0</v>
      </c>
      <c r="AG11" s="195">
        <v>79.58</v>
      </c>
      <c r="AH11" s="195">
        <v>0</v>
      </c>
      <c r="AI11" s="195">
        <v>19.52</v>
      </c>
      <c r="AJ11" s="195">
        <v>0</v>
      </c>
      <c r="AK11" s="195">
        <v>3.65</v>
      </c>
      <c r="AL11" s="195">
        <v>0</v>
      </c>
      <c r="AM11" s="195">
        <v>0</v>
      </c>
      <c r="AN11" s="195">
        <v>0</v>
      </c>
      <c r="AO11" s="195">
        <v>61.1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1.49</v>
      </c>
      <c r="AE12" s="195">
        <v>0</v>
      </c>
      <c r="AF12" s="195">
        <v>0</v>
      </c>
      <c r="AG12" s="195">
        <v>79.58</v>
      </c>
      <c r="AH12" s="195">
        <v>0</v>
      </c>
      <c r="AI12" s="195">
        <v>19.52</v>
      </c>
      <c r="AJ12" s="195">
        <v>0</v>
      </c>
      <c r="AK12" s="195">
        <v>3.65</v>
      </c>
      <c r="AL12" s="195">
        <v>0</v>
      </c>
      <c r="AM12" s="195">
        <v>0</v>
      </c>
      <c r="AN12" s="195">
        <v>0</v>
      </c>
      <c r="AO12" s="195">
        <v>61.1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1.49</v>
      </c>
      <c r="AE13" s="195">
        <v>0</v>
      </c>
      <c r="AF13" s="195">
        <v>0</v>
      </c>
      <c r="AG13" s="195">
        <v>79.58</v>
      </c>
      <c r="AH13" s="195">
        <v>0</v>
      </c>
      <c r="AI13" s="195">
        <v>19.52</v>
      </c>
      <c r="AJ13" s="195">
        <v>0</v>
      </c>
      <c r="AK13" s="195">
        <v>3.65</v>
      </c>
      <c r="AL13" s="195">
        <v>0</v>
      </c>
      <c r="AM13" s="195">
        <v>0</v>
      </c>
      <c r="AN13" s="195">
        <v>0</v>
      </c>
      <c r="AO13" s="195">
        <v>61.1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1.49</v>
      </c>
      <c r="AE14" s="195">
        <v>0</v>
      </c>
      <c r="AF14" s="195">
        <v>0</v>
      </c>
      <c r="AG14" s="195">
        <v>79.58</v>
      </c>
      <c r="AH14" s="195">
        <v>0</v>
      </c>
      <c r="AI14" s="195">
        <v>19.52</v>
      </c>
      <c r="AJ14" s="195">
        <v>0</v>
      </c>
      <c r="AK14" s="195">
        <v>3.65</v>
      </c>
      <c r="AL14" s="195">
        <v>0</v>
      </c>
      <c r="AM14" s="195">
        <v>0</v>
      </c>
      <c r="AN14" s="195">
        <v>0</v>
      </c>
      <c r="AO14" s="195">
        <v>61.1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1.49</v>
      </c>
      <c r="AE15" s="195">
        <v>0</v>
      </c>
      <c r="AF15" s="195">
        <v>0</v>
      </c>
      <c r="AG15" s="195">
        <v>79.58</v>
      </c>
      <c r="AH15" s="195">
        <v>0</v>
      </c>
      <c r="AI15" s="195">
        <v>19.52</v>
      </c>
      <c r="AJ15" s="195">
        <v>0</v>
      </c>
      <c r="AK15" s="195">
        <v>3.65</v>
      </c>
      <c r="AL15" s="195">
        <v>0</v>
      </c>
      <c r="AM15" s="195">
        <v>0</v>
      </c>
      <c r="AN15" s="195">
        <v>0</v>
      </c>
      <c r="AO15" s="195">
        <v>61.1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1.49</v>
      </c>
      <c r="AE16" s="195">
        <v>0</v>
      </c>
      <c r="AF16" s="195">
        <v>0</v>
      </c>
      <c r="AG16" s="195">
        <v>79.58</v>
      </c>
      <c r="AH16" s="195">
        <v>0</v>
      </c>
      <c r="AI16" s="195">
        <v>19.52</v>
      </c>
      <c r="AJ16" s="195">
        <v>0</v>
      </c>
      <c r="AK16" s="195">
        <v>3.65</v>
      </c>
      <c r="AL16" s="195">
        <v>0</v>
      </c>
      <c r="AM16" s="195">
        <v>0</v>
      </c>
      <c r="AN16" s="195">
        <v>0</v>
      </c>
      <c r="AO16" s="195">
        <v>61.1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1.49</v>
      </c>
      <c r="AE17" s="195">
        <v>0</v>
      </c>
      <c r="AF17" s="195">
        <v>0</v>
      </c>
      <c r="AG17" s="195">
        <v>79.58</v>
      </c>
      <c r="AH17" s="195">
        <v>0</v>
      </c>
      <c r="AI17" s="195">
        <v>19.52</v>
      </c>
      <c r="AJ17" s="195">
        <v>0</v>
      </c>
      <c r="AK17" s="195">
        <v>3.65</v>
      </c>
      <c r="AL17" s="195">
        <v>0</v>
      </c>
      <c r="AM17" s="195">
        <v>0</v>
      </c>
      <c r="AN17" s="195">
        <v>0</v>
      </c>
      <c r="AO17" s="195">
        <v>61.1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1.49</v>
      </c>
      <c r="AE18" s="195">
        <v>0</v>
      </c>
      <c r="AF18" s="195">
        <v>0</v>
      </c>
      <c r="AG18" s="195">
        <v>79.58</v>
      </c>
      <c r="AH18" s="195">
        <v>0</v>
      </c>
      <c r="AI18" s="195">
        <v>19.52</v>
      </c>
      <c r="AJ18" s="195">
        <v>0</v>
      </c>
      <c r="AK18" s="195">
        <v>3.65</v>
      </c>
      <c r="AL18" s="195">
        <v>0</v>
      </c>
      <c r="AM18" s="195">
        <v>0</v>
      </c>
      <c r="AN18" s="195">
        <v>0</v>
      </c>
      <c r="AO18" s="195">
        <v>61.1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1.49</v>
      </c>
      <c r="AE19" s="195">
        <v>0</v>
      </c>
      <c r="AF19" s="195">
        <v>0</v>
      </c>
      <c r="AG19" s="195">
        <v>79.58</v>
      </c>
      <c r="AH19" s="195">
        <v>0</v>
      </c>
      <c r="AI19" s="195">
        <v>19.52</v>
      </c>
      <c r="AJ19" s="195">
        <v>0</v>
      </c>
      <c r="AK19" s="195">
        <v>3.65</v>
      </c>
      <c r="AL19" s="195">
        <v>0</v>
      </c>
      <c r="AM19" s="195">
        <v>0</v>
      </c>
      <c r="AN19" s="195">
        <v>0</v>
      </c>
      <c r="AO19" s="195">
        <v>61.1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1.49</v>
      </c>
      <c r="AE20" s="195">
        <v>0</v>
      </c>
      <c r="AF20" s="195">
        <v>0</v>
      </c>
      <c r="AG20" s="195">
        <v>79.58</v>
      </c>
      <c r="AH20" s="195">
        <v>0</v>
      </c>
      <c r="AI20" s="195">
        <v>19.52</v>
      </c>
      <c r="AJ20" s="195">
        <v>0</v>
      </c>
      <c r="AK20" s="195">
        <v>3.65</v>
      </c>
      <c r="AL20" s="195">
        <v>0</v>
      </c>
      <c r="AM20" s="195">
        <v>0</v>
      </c>
      <c r="AN20" s="195">
        <v>0</v>
      </c>
      <c r="AO20" s="195">
        <v>61.1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1.49</v>
      </c>
      <c r="AE21" s="195">
        <v>0</v>
      </c>
      <c r="AF21" s="195">
        <v>0</v>
      </c>
      <c r="AG21" s="195">
        <v>79.58</v>
      </c>
      <c r="AH21" s="195">
        <v>0</v>
      </c>
      <c r="AI21" s="195">
        <v>19.52</v>
      </c>
      <c r="AJ21" s="195">
        <v>0</v>
      </c>
      <c r="AK21" s="195">
        <v>3.65</v>
      </c>
      <c r="AL21" s="195">
        <v>0</v>
      </c>
      <c r="AM21" s="195">
        <v>0</v>
      </c>
      <c r="AN21" s="195">
        <v>0</v>
      </c>
      <c r="AO21" s="195">
        <v>61.1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1.49</v>
      </c>
      <c r="AE22" s="195">
        <v>0</v>
      </c>
      <c r="AF22" s="195">
        <v>0</v>
      </c>
      <c r="AG22" s="195">
        <v>79.58</v>
      </c>
      <c r="AH22" s="195">
        <v>0</v>
      </c>
      <c r="AI22" s="195">
        <v>19.52</v>
      </c>
      <c r="AJ22" s="195">
        <v>0</v>
      </c>
      <c r="AK22" s="195">
        <v>3.65</v>
      </c>
      <c r="AL22" s="195">
        <v>0</v>
      </c>
      <c r="AM22" s="195">
        <v>0</v>
      </c>
      <c r="AN22" s="195">
        <v>0</v>
      </c>
      <c r="AO22" s="195">
        <v>61.1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1.49</v>
      </c>
      <c r="AE23" s="195">
        <v>0</v>
      </c>
      <c r="AF23" s="195">
        <v>0</v>
      </c>
      <c r="AG23" s="195">
        <v>79.58</v>
      </c>
      <c r="AH23" s="195">
        <v>0</v>
      </c>
      <c r="AI23" s="195">
        <v>19.52</v>
      </c>
      <c r="AJ23" s="195">
        <v>0</v>
      </c>
      <c r="AK23" s="195">
        <v>3.65</v>
      </c>
      <c r="AL23" s="195">
        <v>0</v>
      </c>
      <c r="AM23" s="195">
        <v>0</v>
      </c>
      <c r="AN23" s="195">
        <v>0</v>
      </c>
      <c r="AO23" s="195">
        <v>61.1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1.49</v>
      </c>
      <c r="AE24" s="195">
        <v>0</v>
      </c>
      <c r="AF24" s="195">
        <v>0</v>
      </c>
      <c r="AG24" s="195">
        <v>79.58</v>
      </c>
      <c r="AH24" s="195">
        <v>0</v>
      </c>
      <c r="AI24" s="195">
        <v>19.52</v>
      </c>
      <c r="AJ24" s="195">
        <v>0</v>
      </c>
      <c r="AK24" s="195">
        <v>4.3499999999999996</v>
      </c>
      <c r="AL24" s="195">
        <v>0</v>
      </c>
      <c r="AM24" s="195">
        <v>0</v>
      </c>
      <c r="AN24" s="195">
        <v>0</v>
      </c>
      <c r="AO24" s="195">
        <v>61.1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1.49</v>
      </c>
      <c r="AE25" s="195">
        <v>0</v>
      </c>
      <c r="AF25" s="195">
        <v>0</v>
      </c>
      <c r="AG25" s="195">
        <v>79.58</v>
      </c>
      <c r="AH25" s="195">
        <v>0</v>
      </c>
      <c r="AI25" s="195">
        <v>19.52</v>
      </c>
      <c r="AJ25" s="195">
        <v>0</v>
      </c>
      <c r="AK25" s="195">
        <v>4.3499999999999996</v>
      </c>
      <c r="AL25" s="195">
        <v>0</v>
      </c>
      <c r="AM25" s="195">
        <v>0</v>
      </c>
      <c r="AN25" s="195">
        <v>0</v>
      </c>
      <c r="AO25" s="195">
        <v>61.1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1.49</v>
      </c>
      <c r="AE26" s="195">
        <v>0</v>
      </c>
      <c r="AF26" s="195">
        <v>0</v>
      </c>
      <c r="AG26" s="195">
        <v>79.58</v>
      </c>
      <c r="AH26" s="195">
        <v>0</v>
      </c>
      <c r="AI26" s="195">
        <v>19.52</v>
      </c>
      <c r="AJ26" s="195">
        <v>0</v>
      </c>
      <c r="AK26" s="195">
        <v>4.3499999999999996</v>
      </c>
      <c r="AL26" s="195">
        <v>0</v>
      </c>
      <c r="AM26" s="195">
        <v>0</v>
      </c>
      <c r="AN26" s="195">
        <v>0</v>
      </c>
      <c r="AO26" s="195">
        <v>61.1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1.49</v>
      </c>
      <c r="AE27" s="195">
        <v>0</v>
      </c>
      <c r="AF27" s="195">
        <v>0</v>
      </c>
      <c r="AG27" s="195">
        <v>79.58</v>
      </c>
      <c r="AH27" s="195">
        <v>0</v>
      </c>
      <c r="AI27" s="195">
        <v>19.52</v>
      </c>
      <c r="AJ27" s="195">
        <v>0</v>
      </c>
      <c r="AK27" s="195">
        <v>4.3499999999999996</v>
      </c>
      <c r="AL27" s="195">
        <v>0</v>
      </c>
      <c r="AM27" s="195">
        <v>0</v>
      </c>
      <c r="AN27" s="195">
        <v>0</v>
      </c>
      <c r="AO27" s="195">
        <v>61.1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1.49</v>
      </c>
      <c r="AE28" s="195">
        <v>0</v>
      </c>
      <c r="AF28" s="195">
        <v>0</v>
      </c>
      <c r="AG28" s="195">
        <v>79.58</v>
      </c>
      <c r="AH28" s="195">
        <v>0</v>
      </c>
      <c r="AI28" s="195">
        <v>19.52</v>
      </c>
      <c r="AJ28" s="195">
        <v>0</v>
      </c>
      <c r="AK28" s="195">
        <v>4.3499999999999996</v>
      </c>
      <c r="AL28" s="195">
        <v>0</v>
      </c>
      <c r="AM28" s="195">
        <v>0</v>
      </c>
      <c r="AN28" s="195">
        <v>0</v>
      </c>
      <c r="AO28" s="195">
        <v>61.1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1.49</v>
      </c>
      <c r="AE29" s="195">
        <v>0</v>
      </c>
      <c r="AF29" s="195">
        <v>0</v>
      </c>
      <c r="AG29" s="195">
        <v>79.58</v>
      </c>
      <c r="AH29" s="195">
        <v>0</v>
      </c>
      <c r="AI29" s="195">
        <v>19.52</v>
      </c>
      <c r="AJ29" s="195">
        <v>0</v>
      </c>
      <c r="AK29" s="195">
        <v>4.3499999999999996</v>
      </c>
      <c r="AL29" s="195">
        <v>0</v>
      </c>
      <c r="AM29" s="195">
        <v>0</v>
      </c>
      <c r="AN29" s="195">
        <v>0</v>
      </c>
      <c r="AO29" s="195">
        <v>61.1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1.49</v>
      </c>
      <c r="AE30" s="195">
        <v>0</v>
      </c>
      <c r="AF30" s="195">
        <v>0</v>
      </c>
      <c r="AG30" s="195">
        <v>79.58</v>
      </c>
      <c r="AH30" s="195">
        <v>0</v>
      </c>
      <c r="AI30" s="195">
        <v>19.52</v>
      </c>
      <c r="AJ30" s="195">
        <v>0</v>
      </c>
      <c r="AK30" s="195">
        <v>4.3499999999999996</v>
      </c>
      <c r="AL30" s="195">
        <v>0</v>
      </c>
      <c r="AM30" s="195">
        <v>0</v>
      </c>
      <c r="AN30" s="195">
        <v>0</v>
      </c>
      <c r="AO30" s="195">
        <v>61.1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1.49</v>
      </c>
      <c r="AE31" s="195">
        <v>0</v>
      </c>
      <c r="AF31" s="195">
        <v>0</v>
      </c>
      <c r="AG31" s="195">
        <v>79.58</v>
      </c>
      <c r="AH31" s="195">
        <v>0</v>
      </c>
      <c r="AI31" s="195">
        <v>19.52</v>
      </c>
      <c r="AJ31" s="195">
        <v>0</v>
      </c>
      <c r="AK31" s="195">
        <v>4.3499999999999996</v>
      </c>
      <c r="AL31" s="195">
        <v>0</v>
      </c>
      <c r="AM31" s="195">
        <v>0</v>
      </c>
      <c r="AN31" s="195">
        <v>0</v>
      </c>
      <c r="AO31" s="195">
        <v>61.1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1.49</v>
      </c>
      <c r="AE32" s="195">
        <v>0</v>
      </c>
      <c r="AF32" s="195">
        <v>0</v>
      </c>
      <c r="AG32" s="195">
        <v>79.58</v>
      </c>
      <c r="AH32" s="195">
        <v>0</v>
      </c>
      <c r="AI32" s="195">
        <v>19.52</v>
      </c>
      <c r="AJ32" s="195">
        <v>0</v>
      </c>
      <c r="AK32" s="195">
        <v>4.3499999999999996</v>
      </c>
      <c r="AL32" s="195">
        <v>0</v>
      </c>
      <c r="AM32" s="195">
        <v>0</v>
      </c>
      <c r="AN32" s="195">
        <v>0</v>
      </c>
      <c r="AO32" s="195">
        <v>61.1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1.49</v>
      </c>
      <c r="AE33" s="195">
        <v>0</v>
      </c>
      <c r="AF33" s="195">
        <v>0</v>
      </c>
      <c r="AG33" s="195">
        <v>79.58</v>
      </c>
      <c r="AH33" s="195">
        <v>0</v>
      </c>
      <c r="AI33" s="195">
        <v>19.52</v>
      </c>
      <c r="AJ33" s="195">
        <v>0</v>
      </c>
      <c r="AK33" s="195">
        <v>4.3499999999999996</v>
      </c>
      <c r="AL33" s="195">
        <v>0</v>
      </c>
      <c r="AM33" s="195">
        <v>0</v>
      </c>
      <c r="AN33" s="195">
        <v>0</v>
      </c>
      <c r="AO33" s="195">
        <v>61.1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1.49</v>
      </c>
      <c r="AE34" s="195">
        <v>0</v>
      </c>
      <c r="AF34" s="195">
        <v>0</v>
      </c>
      <c r="AG34" s="195">
        <v>79.58</v>
      </c>
      <c r="AH34" s="195">
        <v>0</v>
      </c>
      <c r="AI34" s="195">
        <v>19.52</v>
      </c>
      <c r="AJ34" s="195">
        <v>0</v>
      </c>
      <c r="AK34" s="195">
        <v>4.3499999999999996</v>
      </c>
      <c r="AL34" s="195">
        <v>0</v>
      </c>
      <c r="AM34" s="195">
        <v>0</v>
      </c>
      <c r="AN34" s="195">
        <v>0</v>
      </c>
      <c r="AO34" s="195">
        <v>61.1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1.49</v>
      </c>
      <c r="AE35" s="195">
        <v>0</v>
      </c>
      <c r="AF35" s="195">
        <v>0</v>
      </c>
      <c r="AG35" s="195">
        <v>79.58</v>
      </c>
      <c r="AH35" s="195">
        <v>0</v>
      </c>
      <c r="AI35" s="195">
        <v>19.52</v>
      </c>
      <c r="AJ35" s="195">
        <v>0</v>
      </c>
      <c r="AK35" s="195">
        <v>4.3499999999999996</v>
      </c>
      <c r="AL35" s="195">
        <v>0</v>
      </c>
      <c r="AM35" s="195">
        <v>0</v>
      </c>
      <c r="AN35" s="195">
        <v>0</v>
      </c>
      <c r="AO35" s="195">
        <v>61.1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1.49</v>
      </c>
      <c r="AE36" s="195">
        <v>0</v>
      </c>
      <c r="AF36" s="195">
        <v>0</v>
      </c>
      <c r="AG36" s="195">
        <v>79.58</v>
      </c>
      <c r="AH36" s="195">
        <v>0</v>
      </c>
      <c r="AI36" s="195">
        <v>19.52</v>
      </c>
      <c r="AJ36" s="195">
        <v>0</v>
      </c>
      <c r="AK36" s="195">
        <v>4.3499999999999996</v>
      </c>
      <c r="AL36" s="195">
        <v>0</v>
      </c>
      <c r="AM36" s="195">
        <v>0</v>
      </c>
      <c r="AN36" s="195">
        <v>0</v>
      </c>
      <c r="AO36" s="195">
        <v>61.1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1.49</v>
      </c>
      <c r="AE37" s="195">
        <v>0</v>
      </c>
      <c r="AF37" s="195">
        <v>0</v>
      </c>
      <c r="AG37" s="195">
        <v>79.58</v>
      </c>
      <c r="AH37" s="195">
        <v>0</v>
      </c>
      <c r="AI37" s="195">
        <v>19.52</v>
      </c>
      <c r="AJ37" s="195">
        <v>0</v>
      </c>
      <c r="AK37" s="195">
        <v>4.3499999999999996</v>
      </c>
      <c r="AL37" s="195">
        <v>0</v>
      </c>
      <c r="AM37" s="195">
        <v>0</v>
      </c>
      <c r="AN37" s="195">
        <v>0</v>
      </c>
      <c r="AO37" s="195">
        <v>61.1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1.49</v>
      </c>
      <c r="AE38" s="195">
        <v>0</v>
      </c>
      <c r="AF38" s="195">
        <v>0</v>
      </c>
      <c r="AG38" s="195">
        <v>79.58</v>
      </c>
      <c r="AH38" s="195">
        <v>0</v>
      </c>
      <c r="AI38" s="195">
        <v>19.52</v>
      </c>
      <c r="AJ38" s="195">
        <v>0</v>
      </c>
      <c r="AK38" s="195">
        <v>4.3499999999999996</v>
      </c>
      <c r="AL38" s="195">
        <v>0</v>
      </c>
      <c r="AM38" s="195">
        <v>0</v>
      </c>
      <c r="AN38" s="195">
        <v>0</v>
      </c>
      <c r="AO38" s="195">
        <v>61.1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1.49</v>
      </c>
      <c r="AE39" s="195">
        <v>0</v>
      </c>
      <c r="AF39" s="195">
        <v>0</v>
      </c>
      <c r="AG39" s="195">
        <v>79.58</v>
      </c>
      <c r="AH39" s="195">
        <v>0</v>
      </c>
      <c r="AI39" s="195">
        <v>19.52</v>
      </c>
      <c r="AJ39" s="195">
        <v>0</v>
      </c>
      <c r="AK39" s="195">
        <v>4.3499999999999996</v>
      </c>
      <c r="AL39" s="195">
        <v>0</v>
      </c>
      <c r="AM39" s="195">
        <v>0</v>
      </c>
      <c r="AN39" s="195">
        <v>0</v>
      </c>
      <c r="AO39" s="195">
        <v>61.1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1.49</v>
      </c>
      <c r="AE40" s="195">
        <v>0</v>
      </c>
      <c r="AF40" s="195">
        <v>0</v>
      </c>
      <c r="AG40" s="195">
        <v>79.58</v>
      </c>
      <c r="AH40" s="195">
        <v>0</v>
      </c>
      <c r="AI40" s="195">
        <v>19.52</v>
      </c>
      <c r="AJ40" s="195">
        <v>0</v>
      </c>
      <c r="AK40" s="195">
        <v>4.3499999999999996</v>
      </c>
      <c r="AL40" s="195">
        <v>0</v>
      </c>
      <c r="AM40" s="195">
        <v>0</v>
      </c>
      <c r="AN40" s="195">
        <v>0</v>
      </c>
      <c r="AO40" s="195">
        <v>61.1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1.49</v>
      </c>
      <c r="AE41" s="195">
        <v>0</v>
      </c>
      <c r="AF41" s="195">
        <v>0</v>
      </c>
      <c r="AG41" s="195">
        <v>79.58</v>
      </c>
      <c r="AH41" s="195">
        <v>0</v>
      </c>
      <c r="AI41" s="195">
        <v>19.52</v>
      </c>
      <c r="AJ41" s="195">
        <v>0</v>
      </c>
      <c r="AK41" s="195">
        <v>4.3499999999999996</v>
      </c>
      <c r="AL41" s="195">
        <v>0</v>
      </c>
      <c r="AM41" s="195">
        <v>0</v>
      </c>
      <c r="AN41" s="195">
        <v>0</v>
      </c>
      <c r="AO41" s="195">
        <v>61.1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1.49</v>
      </c>
      <c r="AE42" s="195">
        <v>0</v>
      </c>
      <c r="AF42" s="195">
        <v>0</v>
      </c>
      <c r="AG42" s="195">
        <v>79.58</v>
      </c>
      <c r="AH42" s="195">
        <v>0</v>
      </c>
      <c r="AI42" s="195">
        <v>19.52</v>
      </c>
      <c r="AJ42" s="195">
        <v>0</v>
      </c>
      <c r="AK42" s="195">
        <v>3.65</v>
      </c>
      <c r="AL42" s="195">
        <v>0</v>
      </c>
      <c r="AM42" s="195">
        <v>0</v>
      </c>
      <c r="AN42" s="195">
        <v>0</v>
      </c>
      <c r="AO42" s="195">
        <v>61.1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1.49</v>
      </c>
      <c r="AE43" s="195">
        <v>0</v>
      </c>
      <c r="AF43" s="195">
        <v>0</v>
      </c>
      <c r="AG43" s="195">
        <v>79.58</v>
      </c>
      <c r="AH43" s="195">
        <v>0</v>
      </c>
      <c r="AI43" s="195">
        <v>19.52</v>
      </c>
      <c r="AJ43" s="195">
        <v>0</v>
      </c>
      <c r="AK43" s="195">
        <v>3.65</v>
      </c>
      <c r="AL43" s="195">
        <v>0</v>
      </c>
      <c r="AM43" s="195">
        <v>0</v>
      </c>
      <c r="AN43" s="195">
        <v>0</v>
      </c>
      <c r="AO43" s="195">
        <v>61.1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1.49</v>
      </c>
      <c r="AE44" s="195">
        <v>0</v>
      </c>
      <c r="AF44" s="195">
        <v>0</v>
      </c>
      <c r="AG44" s="195">
        <v>79.58</v>
      </c>
      <c r="AH44" s="195">
        <v>0</v>
      </c>
      <c r="AI44" s="195">
        <v>19.52</v>
      </c>
      <c r="AJ44" s="195">
        <v>0</v>
      </c>
      <c r="AK44" s="195">
        <v>3.65</v>
      </c>
      <c r="AL44" s="195">
        <v>0</v>
      </c>
      <c r="AM44" s="195">
        <v>0</v>
      </c>
      <c r="AN44" s="195">
        <v>0</v>
      </c>
      <c r="AO44" s="195">
        <v>61.1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1.49</v>
      </c>
      <c r="AE45" s="195">
        <v>0</v>
      </c>
      <c r="AF45" s="195">
        <v>0</v>
      </c>
      <c r="AG45" s="195">
        <v>79.58</v>
      </c>
      <c r="AH45" s="195">
        <v>0</v>
      </c>
      <c r="AI45" s="195">
        <v>19.52</v>
      </c>
      <c r="AJ45" s="195">
        <v>0</v>
      </c>
      <c r="AK45" s="195">
        <v>3.65</v>
      </c>
      <c r="AL45" s="195">
        <v>0</v>
      </c>
      <c r="AM45" s="195">
        <v>0</v>
      </c>
      <c r="AN45" s="195">
        <v>0</v>
      </c>
      <c r="AO45" s="195">
        <v>61.1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1.49</v>
      </c>
      <c r="AE46" s="195">
        <v>0</v>
      </c>
      <c r="AF46" s="195">
        <v>0</v>
      </c>
      <c r="AG46" s="195">
        <v>79.58</v>
      </c>
      <c r="AH46" s="195">
        <v>0</v>
      </c>
      <c r="AI46" s="195">
        <v>19.52</v>
      </c>
      <c r="AJ46" s="195">
        <v>0</v>
      </c>
      <c r="AK46" s="195">
        <v>3.65</v>
      </c>
      <c r="AL46" s="195">
        <v>0</v>
      </c>
      <c r="AM46" s="195">
        <v>0</v>
      </c>
      <c r="AN46" s="195">
        <v>0</v>
      </c>
      <c r="AO46" s="195">
        <v>61.1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1.49</v>
      </c>
      <c r="AE47" s="195">
        <v>0</v>
      </c>
      <c r="AF47" s="195">
        <v>0</v>
      </c>
      <c r="AG47" s="195">
        <v>79.58</v>
      </c>
      <c r="AH47" s="195">
        <v>0</v>
      </c>
      <c r="AI47" s="195">
        <v>19.52</v>
      </c>
      <c r="AJ47" s="195">
        <v>0</v>
      </c>
      <c r="AK47" s="195">
        <v>4.07</v>
      </c>
      <c r="AL47" s="195">
        <v>0</v>
      </c>
      <c r="AM47" s="195">
        <v>0</v>
      </c>
      <c r="AN47" s="195">
        <v>0</v>
      </c>
      <c r="AO47" s="195">
        <v>61.1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1.49</v>
      </c>
      <c r="AE48" s="195">
        <v>0</v>
      </c>
      <c r="AF48" s="195">
        <v>0</v>
      </c>
      <c r="AG48" s="195">
        <v>79.58</v>
      </c>
      <c r="AH48" s="195">
        <v>0</v>
      </c>
      <c r="AI48" s="195">
        <v>19.52</v>
      </c>
      <c r="AJ48" s="195">
        <v>0</v>
      </c>
      <c r="AK48" s="195">
        <v>4.07</v>
      </c>
      <c r="AL48" s="195">
        <v>0</v>
      </c>
      <c r="AM48" s="195">
        <v>0</v>
      </c>
      <c r="AN48" s="195">
        <v>0</v>
      </c>
      <c r="AO48" s="195">
        <v>61.1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1.49</v>
      </c>
      <c r="AE49" s="195">
        <v>0</v>
      </c>
      <c r="AF49" s="195">
        <v>0</v>
      </c>
      <c r="AG49" s="195">
        <v>79.58</v>
      </c>
      <c r="AH49" s="195">
        <v>0</v>
      </c>
      <c r="AI49" s="195">
        <v>19.52</v>
      </c>
      <c r="AJ49" s="195">
        <v>0</v>
      </c>
      <c r="AK49" s="195">
        <v>4.07</v>
      </c>
      <c r="AL49" s="195">
        <v>0</v>
      </c>
      <c r="AM49" s="195">
        <v>0</v>
      </c>
      <c r="AN49" s="195">
        <v>0</v>
      </c>
      <c r="AO49" s="195">
        <v>61.1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1.49</v>
      </c>
      <c r="AE50" s="195">
        <v>0</v>
      </c>
      <c r="AF50" s="195">
        <v>0</v>
      </c>
      <c r="AG50" s="195">
        <v>79.58</v>
      </c>
      <c r="AH50" s="195">
        <v>0</v>
      </c>
      <c r="AI50" s="195">
        <v>19.52</v>
      </c>
      <c r="AJ50" s="195">
        <v>0</v>
      </c>
      <c r="AK50" s="195">
        <v>4.07</v>
      </c>
      <c r="AL50" s="195">
        <v>0</v>
      </c>
      <c r="AM50" s="195">
        <v>0</v>
      </c>
      <c r="AN50" s="195">
        <v>0</v>
      </c>
      <c r="AO50" s="195">
        <v>61.1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1.49</v>
      </c>
      <c r="AE51" s="195">
        <v>0</v>
      </c>
      <c r="AF51" s="195">
        <v>0</v>
      </c>
      <c r="AG51" s="195">
        <v>79.58</v>
      </c>
      <c r="AH51" s="195">
        <v>0</v>
      </c>
      <c r="AI51" s="195">
        <v>19.52</v>
      </c>
      <c r="AJ51" s="195">
        <v>0</v>
      </c>
      <c r="AK51" s="195">
        <v>4.07</v>
      </c>
      <c r="AL51" s="195">
        <v>0</v>
      </c>
      <c r="AM51" s="195">
        <v>0</v>
      </c>
      <c r="AN51" s="195">
        <v>0</v>
      </c>
      <c r="AO51" s="195">
        <v>61.1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1.49</v>
      </c>
      <c r="AE52" s="195">
        <v>0</v>
      </c>
      <c r="AF52" s="195">
        <v>0</v>
      </c>
      <c r="AG52" s="195">
        <v>79.58</v>
      </c>
      <c r="AH52" s="195">
        <v>0</v>
      </c>
      <c r="AI52" s="195">
        <v>19.52</v>
      </c>
      <c r="AJ52" s="195">
        <v>0</v>
      </c>
      <c r="AK52" s="195">
        <v>4.07</v>
      </c>
      <c r="AL52" s="195">
        <v>0</v>
      </c>
      <c r="AM52" s="195">
        <v>0</v>
      </c>
      <c r="AN52" s="195">
        <v>0</v>
      </c>
      <c r="AO52" s="195">
        <v>61.1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1.49</v>
      </c>
      <c r="AE53" s="195">
        <v>0</v>
      </c>
      <c r="AF53" s="195">
        <v>0</v>
      </c>
      <c r="AG53" s="195">
        <v>79.58</v>
      </c>
      <c r="AH53" s="195">
        <v>0</v>
      </c>
      <c r="AI53" s="195">
        <v>19.52</v>
      </c>
      <c r="AJ53" s="195">
        <v>0</v>
      </c>
      <c r="AK53" s="195">
        <v>4.07</v>
      </c>
      <c r="AL53" s="195">
        <v>0</v>
      </c>
      <c r="AM53" s="195">
        <v>0</v>
      </c>
      <c r="AN53" s="195">
        <v>0</v>
      </c>
      <c r="AO53" s="195">
        <v>61.1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1.49</v>
      </c>
      <c r="AE54" s="195">
        <v>0</v>
      </c>
      <c r="AF54" s="195">
        <v>0</v>
      </c>
      <c r="AG54" s="195">
        <v>79.58</v>
      </c>
      <c r="AH54" s="195">
        <v>0</v>
      </c>
      <c r="AI54" s="195">
        <v>19.52</v>
      </c>
      <c r="AJ54" s="195">
        <v>0</v>
      </c>
      <c r="AK54" s="195">
        <v>4.07</v>
      </c>
      <c r="AL54" s="195">
        <v>0</v>
      </c>
      <c r="AM54" s="195">
        <v>0</v>
      </c>
      <c r="AN54" s="195">
        <v>0</v>
      </c>
      <c r="AO54" s="195">
        <v>61.1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1.49</v>
      </c>
      <c r="AE55" s="195">
        <v>0</v>
      </c>
      <c r="AF55" s="195">
        <v>0</v>
      </c>
      <c r="AG55" s="195">
        <v>79.58</v>
      </c>
      <c r="AH55" s="195">
        <v>0</v>
      </c>
      <c r="AI55" s="195">
        <v>19.52</v>
      </c>
      <c r="AJ55" s="195">
        <v>0</v>
      </c>
      <c r="AK55" s="195">
        <v>4.07</v>
      </c>
      <c r="AL55" s="195">
        <v>0</v>
      </c>
      <c r="AM55" s="195">
        <v>0</v>
      </c>
      <c r="AN55" s="195">
        <v>0</v>
      </c>
      <c r="AO55" s="195">
        <v>29.18</v>
      </c>
      <c r="AP55" s="195">
        <v>19.149999999999999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1.49</v>
      </c>
      <c r="AE56" s="195">
        <v>0</v>
      </c>
      <c r="AF56" s="195">
        <v>0</v>
      </c>
      <c r="AG56" s="195">
        <v>79.58</v>
      </c>
      <c r="AH56" s="195">
        <v>0</v>
      </c>
      <c r="AI56" s="195">
        <v>19.52</v>
      </c>
      <c r="AJ56" s="195">
        <v>0</v>
      </c>
      <c r="AK56" s="195">
        <v>4.07</v>
      </c>
      <c r="AL56" s="195">
        <v>0</v>
      </c>
      <c r="AM56" s="195">
        <v>0</v>
      </c>
      <c r="AN56" s="195">
        <v>0</v>
      </c>
      <c r="AO56" s="195">
        <v>29.18</v>
      </c>
      <c r="AP56" s="195">
        <v>19.149999999999999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1.49</v>
      </c>
      <c r="AE57" s="195">
        <v>0</v>
      </c>
      <c r="AF57" s="195">
        <v>0</v>
      </c>
      <c r="AG57" s="195">
        <v>79.58</v>
      </c>
      <c r="AH57" s="195">
        <v>0</v>
      </c>
      <c r="AI57" s="195">
        <v>19.52</v>
      </c>
      <c r="AJ57" s="195">
        <v>0</v>
      </c>
      <c r="AK57" s="195">
        <v>3.65</v>
      </c>
      <c r="AL57" s="195">
        <v>0</v>
      </c>
      <c r="AM57" s="195">
        <v>0</v>
      </c>
      <c r="AN57" s="195">
        <v>0</v>
      </c>
      <c r="AO57" s="195">
        <v>29.18</v>
      </c>
      <c r="AP57" s="195">
        <v>19.149999999999999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1.49</v>
      </c>
      <c r="AE58" s="195">
        <v>0</v>
      </c>
      <c r="AF58" s="195">
        <v>0</v>
      </c>
      <c r="AG58" s="195">
        <v>79.58</v>
      </c>
      <c r="AH58" s="195">
        <v>0</v>
      </c>
      <c r="AI58" s="195">
        <v>19.52</v>
      </c>
      <c r="AJ58" s="195">
        <v>0</v>
      </c>
      <c r="AK58" s="195">
        <v>3.65</v>
      </c>
      <c r="AL58" s="195">
        <v>0</v>
      </c>
      <c r="AM58" s="195">
        <v>0</v>
      </c>
      <c r="AN58" s="195">
        <v>0</v>
      </c>
      <c r="AO58" s="195">
        <v>29.18</v>
      </c>
      <c r="AP58" s="195">
        <v>19.149999999999999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1.49</v>
      </c>
      <c r="AE59" s="195">
        <v>0</v>
      </c>
      <c r="AF59" s="195">
        <v>0</v>
      </c>
      <c r="AG59" s="195">
        <v>79.58</v>
      </c>
      <c r="AH59" s="195">
        <v>0</v>
      </c>
      <c r="AI59" s="195">
        <v>19.52</v>
      </c>
      <c r="AJ59" s="195">
        <v>0</v>
      </c>
      <c r="AK59" s="195">
        <v>3.65</v>
      </c>
      <c r="AL59" s="195">
        <v>0</v>
      </c>
      <c r="AM59" s="195">
        <v>0</v>
      </c>
      <c r="AN59" s="195">
        <v>0</v>
      </c>
      <c r="AO59" s="195">
        <v>29.18</v>
      </c>
      <c r="AP59" s="195">
        <v>19.149999999999999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1.49</v>
      </c>
      <c r="AE60" s="195">
        <v>0</v>
      </c>
      <c r="AF60" s="195">
        <v>0</v>
      </c>
      <c r="AG60" s="195">
        <v>79.58</v>
      </c>
      <c r="AH60" s="195">
        <v>0</v>
      </c>
      <c r="AI60" s="195">
        <v>19.52</v>
      </c>
      <c r="AJ60" s="195">
        <v>0</v>
      </c>
      <c r="AK60" s="195">
        <v>3.65</v>
      </c>
      <c r="AL60" s="195">
        <v>0</v>
      </c>
      <c r="AM60" s="195">
        <v>0</v>
      </c>
      <c r="AN60" s="195">
        <v>0</v>
      </c>
      <c r="AO60" s="195">
        <v>29.18</v>
      </c>
      <c r="AP60" s="195">
        <v>19.149999999999999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1.49</v>
      </c>
      <c r="AE61" s="195">
        <v>0</v>
      </c>
      <c r="AF61" s="195">
        <v>0</v>
      </c>
      <c r="AG61" s="195">
        <v>79.58</v>
      </c>
      <c r="AH61" s="195">
        <v>0</v>
      </c>
      <c r="AI61" s="195">
        <v>19.52</v>
      </c>
      <c r="AJ61" s="195">
        <v>0</v>
      </c>
      <c r="AK61" s="195">
        <v>3.65</v>
      </c>
      <c r="AL61" s="195">
        <v>0</v>
      </c>
      <c r="AM61" s="195">
        <v>0</v>
      </c>
      <c r="AN61" s="195">
        <v>0</v>
      </c>
      <c r="AO61" s="195">
        <v>29.18</v>
      </c>
      <c r="AP61" s="195">
        <v>19.149999999999999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1.49</v>
      </c>
      <c r="AE62" s="195">
        <v>0</v>
      </c>
      <c r="AF62" s="195">
        <v>0</v>
      </c>
      <c r="AG62" s="195">
        <v>79.58</v>
      </c>
      <c r="AH62" s="195">
        <v>0</v>
      </c>
      <c r="AI62" s="195">
        <v>19.52</v>
      </c>
      <c r="AJ62" s="195">
        <v>0</v>
      </c>
      <c r="AK62" s="195">
        <v>3.65</v>
      </c>
      <c r="AL62" s="195">
        <v>0</v>
      </c>
      <c r="AM62" s="195">
        <v>0</v>
      </c>
      <c r="AN62" s="195">
        <v>0</v>
      </c>
      <c r="AO62" s="195">
        <v>29.18</v>
      </c>
      <c r="AP62" s="195">
        <v>19.149999999999999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1.49</v>
      </c>
      <c r="AE63" s="195">
        <v>0</v>
      </c>
      <c r="AF63" s="195">
        <v>0</v>
      </c>
      <c r="AG63" s="195">
        <v>79.58</v>
      </c>
      <c r="AH63" s="195">
        <v>0</v>
      </c>
      <c r="AI63" s="195">
        <v>19.52</v>
      </c>
      <c r="AJ63" s="195">
        <v>0</v>
      </c>
      <c r="AK63" s="195">
        <v>3.65</v>
      </c>
      <c r="AL63" s="195">
        <v>0</v>
      </c>
      <c r="AM63" s="195">
        <v>0</v>
      </c>
      <c r="AN63" s="195">
        <v>0</v>
      </c>
      <c r="AO63" s="195">
        <v>29.18</v>
      </c>
      <c r="AP63" s="195">
        <v>19.149999999999999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1.49</v>
      </c>
      <c r="AE64" s="195">
        <v>0</v>
      </c>
      <c r="AF64" s="195">
        <v>0</v>
      </c>
      <c r="AG64" s="195">
        <v>79.58</v>
      </c>
      <c r="AH64" s="195">
        <v>0</v>
      </c>
      <c r="AI64" s="195">
        <v>19.52</v>
      </c>
      <c r="AJ64" s="195">
        <v>0</v>
      </c>
      <c r="AK64" s="195">
        <v>3.65</v>
      </c>
      <c r="AL64" s="195">
        <v>0</v>
      </c>
      <c r="AM64" s="195">
        <v>0</v>
      </c>
      <c r="AN64" s="195">
        <v>0</v>
      </c>
      <c r="AO64" s="195">
        <v>29.18</v>
      </c>
      <c r="AP64" s="195">
        <v>19.149999999999999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1.49</v>
      </c>
      <c r="AE65" s="195">
        <v>0</v>
      </c>
      <c r="AF65" s="195">
        <v>0</v>
      </c>
      <c r="AG65" s="195">
        <v>79.58</v>
      </c>
      <c r="AH65" s="195">
        <v>0</v>
      </c>
      <c r="AI65" s="195">
        <v>19.52</v>
      </c>
      <c r="AJ65" s="195">
        <v>0</v>
      </c>
      <c r="AK65" s="195">
        <v>4.07</v>
      </c>
      <c r="AL65" s="195">
        <v>0</v>
      </c>
      <c r="AM65" s="195">
        <v>0</v>
      </c>
      <c r="AN65" s="195">
        <v>0</v>
      </c>
      <c r="AO65" s="195">
        <v>29.18</v>
      </c>
      <c r="AP65" s="195">
        <v>19.149999999999999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1.49</v>
      </c>
      <c r="AE66" s="195">
        <v>0</v>
      </c>
      <c r="AF66" s="195">
        <v>0</v>
      </c>
      <c r="AG66" s="195">
        <v>79.58</v>
      </c>
      <c r="AH66" s="195">
        <v>0</v>
      </c>
      <c r="AI66" s="195">
        <v>19.52</v>
      </c>
      <c r="AJ66" s="195">
        <v>0</v>
      </c>
      <c r="AK66" s="195">
        <v>4.3499999999999996</v>
      </c>
      <c r="AL66" s="195">
        <v>0</v>
      </c>
      <c r="AM66" s="195">
        <v>0</v>
      </c>
      <c r="AN66" s="195">
        <v>0</v>
      </c>
      <c r="AO66" s="195">
        <v>29.18</v>
      </c>
      <c r="AP66" s="195">
        <v>19.149999999999999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1.49</v>
      </c>
      <c r="AE67" s="195">
        <v>0</v>
      </c>
      <c r="AF67" s="195">
        <v>0</v>
      </c>
      <c r="AG67" s="195">
        <v>79.58</v>
      </c>
      <c r="AH67" s="195">
        <v>0</v>
      </c>
      <c r="AI67" s="195">
        <v>19.52</v>
      </c>
      <c r="AJ67" s="195">
        <v>0</v>
      </c>
      <c r="AK67" s="195">
        <v>0.35</v>
      </c>
      <c r="AL67" s="195">
        <v>0</v>
      </c>
      <c r="AM67" s="195">
        <v>0</v>
      </c>
      <c r="AN67" s="195">
        <v>0</v>
      </c>
      <c r="AO67" s="195">
        <v>29.18</v>
      </c>
      <c r="AP67" s="195">
        <v>19.149999999999999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1.49</v>
      </c>
      <c r="AE68" s="195">
        <v>0</v>
      </c>
      <c r="AF68" s="195">
        <v>0</v>
      </c>
      <c r="AG68" s="195">
        <v>79.58</v>
      </c>
      <c r="AH68" s="195">
        <v>0</v>
      </c>
      <c r="AI68" s="195">
        <v>19.52</v>
      </c>
      <c r="AJ68" s="195">
        <v>0</v>
      </c>
      <c r="AK68" s="195">
        <v>0.35</v>
      </c>
      <c r="AL68" s="195">
        <v>0</v>
      </c>
      <c r="AM68" s="195">
        <v>0</v>
      </c>
      <c r="AN68" s="195">
        <v>0</v>
      </c>
      <c r="AO68" s="195">
        <v>29.18</v>
      </c>
      <c r="AP68" s="195">
        <v>19.149999999999999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1.49</v>
      </c>
      <c r="AE69" s="195">
        <v>0</v>
      </c>
      <c r="AF69" s="195">
        <v>0</v>
      </c>
      <c r="AG69" s="195">
        <v>79.58</v>
      </c>
      <c r="AH69" s="195">
        <v>0</v>
      </c>
      <c r="AI69" s="195">
        <v>19.52</v>
      </c>
      <c r="AJ69" s="195">
        <v>0</v>
      </c>
      <c r="AK69" s="195">
        <v>0.84</v>
      </c>
      <c r="AL69" s="195">
        <v>0</v>
      </c>
      <c r="AM69" s="195">
        <v>0</v>
      </c>
      <c r="AN69" s="195">
        <v>0</v>
      </c>
      <c r="AO69" s="195">
        <v>29.18</v>
      </c>
      <c r="AP69" s="195">
        <v>19.149999999999999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1.49</v>
      </c>
      <c r="AE70" s="195">
        <v>0</v>
      </c>
      <c r="AF70" s="195">
        <v>0</v>
      </c>
      <c r="AG70" s="195">
        <v>79.58</v>
      </c>
      <c r="AH70" s="195">
        <v>0</v>
      </c>
      <c r="AI70" s="195">
        <v>19.52</v>
      </c>
      <c r="AJ70" s="195">
        <v>0</v>
      </c>
      <c r="AK70" s="195">
        <v>1.07</v>
      </c>
      <c r="AL70" s="195">
        <v>0</v>
      </c>
      <c r="AM70" s="195">
        <v>0</v>
      </c>
      <c r="AN70" s="195">
        <v>0</v>
      </c>
      <c r="AO70" s="195">
        <v>29.18</v>
      </c>
      <c r="AP70" s="195">
        <v>19.149999999999999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1.49</v>
      </c>
      <c r="AE71" s="195">
        <v>0</v>
      </c>
      <c r="AF71" s="195">
        <v>0</v>
      </c>
      <c r="AG71" s="195">
        <v>79.58</v>
      </c>
      <c r="AH71" s="195">
        <v>0</v>
      </c>
      <c r="AI71" s="195">
        <v>19.52</v>
      </c>
      <c r="AJ71" s="195">
        <v>0</v>
      </c>
      <c r="AK71" s="195">
        <v>1.07</v>
      </c>
      <c r="AL71" s="195">
        <v>0</v>
      </c>
      <c r="AM71" s="195">
        <v>0</v>
      </c>
      <c r="AN71" s="195">
        <v>0</v>
      </c>
      <c r="AO71" s="195">
        <v>29.18</v>
      </c>
      <c r="AP71" s="195">
        <v>19.149999999999999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1.49</v>
      </c>
      <c r="AE72" s="195">
        <v>0</v>
      </c>
      <c r="AF72" s="195">
        <v>0</v>
      </c>
      <c r="AG72" s="195">
        <v>79.58</v>
      </c>
      <c r="AH72" s="195">
        <v>0</v>
      </c>
      <c r="AI72" s="195">
        <v>19.52</v>
      </c>
      <c r="AJ72" s="195">
        <v>0</v>
      </c>
      <c r="AK72" s="195">
        <v>1.07</v>
      </c>
      <c r="AL72" s="195">
        <v>0</v>
      </c>
      <c r="AM72" s="195">
        <v>0</v>
      </c>
      <c r="AN72" s="195">
        <v>0</v>
      </c>
      <c r="AO72" s="195">
        <v>29.18</v>
      </c>
      <c r="AP72" s="195">
        <v>19.149999999999999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1.49</v>
      </c>
      <c r="AE73" s="195">
        <v>0</v>
      </c>
      <c r="AF73" s="195">
        <v>0</v>
      </c>
      <c r="AG73" s="195">
        <v>79.58</v>
      </c>
      <c r="AH73" s="195">
        <v>0</v>
      </c>
      <c r="AI73" s="195">
        <v>19.52</v>
      </c>
      <c r="AJ73" s="195">
        <v>0</v>
      </c>
      <c r="AK73" s="195">
        <v>1.07</v>
      </c>
      <c r="AL73" s="195">
        <v>0</v>
      </c>
      <c r="AM73" s="195">
        <v>0</v>
      </c>
      <c r="AN73" s="195">
        <v>0</v>
      </c>
      <c r="AO73" s="195">
        <v>29.18</v>
      </c>
      <c r="AP73" s="195">
        <v>19.149999999999999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1.49</v>
      </c>
      <c r="AE74" s="195">
        <v>0</v>
      </c>
      <c r="AF74" s="195">
        <v>0</v>
      </c>
      <c r="AG74" s="195">
        <v>79.58</v>
      </c>
      <c r="AH74" s="195">
        <v>0</v>
      </c>
      <c r="AI74" s="195">
        <v>19.52</v>
      </c>
      <c r="AJ74" s="195">
        <v>0</v>
      </c>
      <c r="AK74" s="195">
        <v>1.07</v>
      </c>
      <c r="AL74" s="195">
        <v>0</v>
      </c>
      <c r="AM74" s="195">
        <v>0</v>
      </c>
      <c r="AN74" s="195">
        <v>0</v>
      </c>
      <c r="AO74" s="195">
        <v>29.18</v>
      </c>
      <c r="AP74" s="195">
        <v>19.149999999999999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1.49</v>
      </c>
      <c r="AE75" s="195">
        <v>0</v>
      </c>
      <c r="AF75" s="195">
        <v>0</v>
      </c>
      <c r="AG75" s="195">
        <v>79.58</v>
      </c>
      <c r="AH75" s="195">
        <v>0</v>
      </c>
      <c r="AI75" s="195">
        <v>19.52</v>
      </c>
      <c r="AJ75" s="195">
        <v>0</v>
      </c>
      <c r="AK75" s="195">
        <v>0.71</v>
      </c>
      <c r="AL75" s="195">
        <v>0</v>
      </c>
      <c r="AM75" s="195">
        <v>0</v>
      </c>
      <c r="AN75" s="195">
        <v>0</v>
      </c>
      <c r="AO75" s="195">
        <v>29.18</v>
      </c>
      <c r="AP75" s="195">
        <v>19.149999999999999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1.49</v>
      </c>
      <c r="AE76" s="195">
        <v>0</v>
      </c>
      <c r="AF76" s="195">
        <v>0</v>
      </c>
      <c r="AG76" s="195">
        <v>79.58</v>
      </c>
      <c r="AH76" s="195">
        <v>0</v>
      </c>
      <c r="AI76" s="195">
        <v>19.52</v>
      </c>
      <c r="AJ76" s="195">
        <v>0</v>
      </c>
      <c r="AK76" s="195">
        <v>0.71</v>
      </c>
      <c r="AL76" s="195">
        <v>0</v>
      </c>
      <c r="AM76" s="195">
        <v>0</v>
      </c>
      <c r="AN76" s="195">
        <v>0</v>
      </c>
      <c r="AO76" s="195">
        <v>29.18</v>
      </c>
      <c r="AP76" s="195">
        <v>19.149999999999999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1.49</v>
      </c>
      <c r="AE77" s="195">
        <v>0</v>
      </c>
      <c r="AF77" s="195">
        <v>0</v>
      </c>
      <c r="AG77" s="195">
        <v>79.58</v>
      </c>
      <c r="AH77" s="195">
        <v>0</v>
      </c>
      <c r="AI77" s="195">
        <v>19.52</v>
      </c>
      <c r="AJ77" s="195">
        <v>0</v>
      </c>
      <c r="AK77" s="195">
        <v>0.35</v>
      </c>
      <c r="AL77" s="195">
        <v>0</v>
      </c>
      <c r="AM77" s="195">
        <v>0</v>
      </c>
      <c r="AN77" s="195">
        <v>0</v>
      </c>
      <c r="AO77" s="195">
        <v>29.18</v>
      </c>
      <c r="AP77" s="195">
        <v>19.149999999999999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1.49</v>
      </c>
      <c r="AE78" s="195">
        <v>0</v>
      </c>
      <c r="AF78" s="195">
        <v>0</v>
      </c>
      <c r="AG78" s="195">
        <v>79.58</v>
      </c>
      <c r="AH78" s="195">
        <v>0</v>
      </c>
      <c r="AI78" s="195">
        <v>19.52</v>
      </c>
      <c r="AJ78" s="195">
        <v>0</v>
      </c>
      <c r="AK78" s="195">
        <v>0.35</v>
      </c>
      <c r="AL78" s="195">
        <v>0</v>
      </c>
      <c r="AM78" s="195">
        <v>0</v>
      </c>
      <c r="AN78" s="195">
        <v>0</v>
      </c>
      <c r="AO78" s="195">
        <v>29.18</v>
      </c>
      <c r="AP78" s="195">
        <v>19.149999999999999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1.49</v>
      </c>
      <c r="AE79" s="195">
        <v>0</v>
      </c>
      <c r="AF79" s="195">
        <v>0</v>
      </c>
      <c r="AG79" s="195">
        <v>79.58</v>
      </c>
      <c r="AH79" s="195">
        <v>0</v>
      </c>
      <c r="AI79" s="195">
        <v>19.52</v>
      </c>
      <c r="AJ79" s="195">
        <v>0</v>
      </c>
      <c r="AK79" s="195">
        <v>4.3499999999999996</v>
      </c>
      <c r="AL79" s="195">
        <v>0</v>
      </c>
      <c r="AM79" s="195">
        <v>0</v>
      </c>
      <c r="AN79" s="195">
        <v>0</v>
      </c>
      <c r="AO79" s="195">
        <v>29.18</v>
      </c>
      <c r="AP79" s="195">
        <v>19.149999999999999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1.49</v>
      </c>
      <c r="AE80" s="195">
        <v>0</v>
      </c>
      <c r="AF80" s="195">
        <v>0</v>
      </c>
      <c r="AG80" s="195">
        <v>79.58</v>
      </c>
      <c r="AH80" s="195">
        <v>0</v>
      </c>
      <c r="AI80" s="195">
        <v>19.52</v>
      </c>
      <c r="AJ80" s="195">
        <v>0</v>
      </c>
      <c r="AK80" s="195">
        <v>4.3499999999999996</v>
      </c>
      <c r="AL80" s="195">
        <v>0</v>
      </c>
      <c r="AM80" s="195">
        <v>0</v>
      </c>
      <c r="AN80" s="195">
        <v>0</v>
      </c>
      <c r="AO80" s="195">
        <v>29.18</v>
      </c>
      <c r="AP80" s="195">
        <v>19.149999999999999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1.49</v>
      </c>
      <c r="AE81" s="195">
        <v>0</v>
      </c>
      <c r="AF81" s="195">
        <v>0</v>
      </c>
      <c r="AG81" s="195">
        <v>79.58</v>
      </c>
      <c r="AH81" s="195">
        <v>0</v>
      </c>
      <c r="AI81" s="195">
        <v>19.52</v>
      </c>
      <c r="AJ81" s="195">
        <v>0</v>
      </c>
      <c r="AK81" s="195">
        <v>4.3499999999999996</v>
      </c>
      <c r="AL81" s="195">
        <v>0</v>
      </c>
      <c r="AM81" s="195">
        <v>0</v>
      </c>
      <c r="AN81" s="195">
        <v>0</v>
      </c>
      <c r="AO81" s="195">
        <v>29.18</v>
      </c>
      <c r="AP81" s="195">
        <v>19.149999999999999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1.49</v>
      </c>
      <c r="AE82" s="195">
        <v>0</v>
      </c>
      <c r="AF82" s="195">
        <v>0</v>
      </c>
      <c r="AG82" s="195">
        <v>79.58</v>
      </c>
      <c r="AH82" s="195">
        <v>0</v>
      </c>
      <c r="AI82" s="195">
        <v>19.52</v>
      </c>
      <c r="AJ82" s="195">
        <v>0</v>
      </c>
      <c r="AK82" s="195">
        <v>4.3499999999999996</v>
      </c>
      <c r="AL82" s="195">
        <v>0</v>
      </c>
      <c r="AM82" s="195">
        <v>0</v>
      </c>
      <c r="AN82" s="195">
        <v>0</v>
      </c>
      <c r="AO82" s="195">
        <v>29.18</v>
      </c>
      <c r="AP82" s="195">
        <v>19.149999999999999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1.49</v>
      </c>
      <c r="AE83" s="195">
        <v>0</v>
      </c>
      <c r="AF83" s="195">
        <v>0</v>
      </c>
      <c r="AG83" s="195">
        <v>79.58</v>
      </c>
      <c r="AH83" s="195">
        <v>0</v>
      </c>
      <c r="AI83" s="195">
        <v>19.52</v>
      </c>
      <c r="AJ83" s="195">
        <v>0</v>
      </c>
      <c r="AK83" s="195">
        <v>4.3499999999999996</v>
      </c>
      <c r="AL83" s="195">
        <v>0</v>
      </c>
      <c r="AM83" s="195">
        <v>0</v>
      </c>
      <c r="AN83" s="195">
        <v>0</v>
      </c>
      <c r="AO83" s="195">
        <v>29.18</v>
      </c>
      <c r="AP83" s="195">
        <v>19.149999999999999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1.49</v>
      </c>
      <c r="AE84" s="195">
        <v>0</v>
      </c>
      <c r="AF84" s="195">
        <v>0</v>
      </c>
      <c r="AG84" s="195">
        <v>79.58</v>
      </c>
      <c r="AH84" s="195">
        <v>0</v>
      </c>
      <c r="AI84" s="195">
        <v>19.52</v>
      </c>
      <c r="AJ84" s="195">
        <v>0</v>
      </c>
      <c r="AK84" s="195">
        <v>4.3499999999999996</v>
      </c>
      <c r="AL84" s="195">
        <v>0</v>
      </c>
      <c r="AM84" s="195">
        <v>0</v>
      </c>
      <c r="AN84" s="195">
        <v>0</v>
      </c>
      <c r="AO84" s="195">
        <v>29.18</v>
      </c>
      <c r="AP84" s="195">
        <v>19.149999999999999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1.49</v>
      </c>
      <c r="AE85" s="195">
        <v>0</v>
      </c>
      <c r="AF85" s="195">
        <v>0</v>
      </c>
      <c r="AG85" s="195">
        <v>79.58</v>
      </c>
      <c r="AH85" s="195">
        <v>0</v>
      </c>
      <c r="AI85" s="195">
        <v>19.52</v>
      </c>
      <c r="AJ85" s="195">
        <v>0</v>
      </c>
      <c r="AK85" s="195">
        <v>4.3499999999999996</v>
      </c>
      <c r="AL85" s="195">
        <v>0</v>
      </c>
      <c r="AM85" s="195">
        <v>0</v>
      </c>
      <c r="AN85" s="195">
        <v>0</v>
      </c>
      <c r="AO85" s="195">
        <v>29.18</v>
      </c>
      <c r="AP85" s="195">
        <v>19.149999999999999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1.49</v>
      </c>
      <c r="AE86" s="195">
        <v>0</v>
      </c>
      <c r="AF86" s="195">
        <v>0</v>
      </c>
      <c r="AG86" s="195">
        <v>79.58</v>
      </c>
      <c r="AH86" s="195">
        <v>0</v>
      </c>
      <c r="AI86" s="195">
        <v>19.52</v>
      </c>
      <c r="AJ86" s="195">
        <v>0</v>
      </c>
      <c r="AK86" s="195">
        <v>4.3499999999999996</v>
      </c>
      <c r="AL86" s="195">
        <v>0</v>
      </c>
      <c r="AM86" s="195">
        <v>0</v>
      </c>
      <c r="AN86" s="195">
        <v>0</v>
      </c>
      <c r="AO86" s="195">
        <v>29.18</v>
      </c>
      <c r="AP86" s="195">
        <v>19.149999999999999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1.49</v>
      </c>
      <c r="AE87" s="195">
        <v>0</v>
      </c>
      <c r="AF87" s="195">
        <v>0</v>
      </c>
      <c r="AG87" s="195">
        <v>79.58</v>
      </c>
      <c r="AH87" s="195">
        <v>0</v>
      </c>
      <c r="AI87" s="195">
        <v>19.52</v>
      </c>
      <c r="AJ87" s="195">
        <v>0</v>
      </c>
      <c r="AK87" s="195">
        <v>4.3499999999999996</v>
      </c>
      <c r="AL87" s="195">
        <v>0</v>
      </c>
      <c r="AM87" s="195">
        <v>0</v>
      </c>
      <c r="AN87" s="195">
        <v>0</v>
      </c>
      <c r="AO87" s="195">
        <v>29.18</v>
      </c>
      <c r="AP87" s="195">
        <v>19.149999999999999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1.49</v>
      </c>
      <c r="AE88" s="195">
        <v>0</v>
      </c>
      <c r="AF88" s="195">
        <v>0</v>
      </c>
      <c r="AG88" s="195">
        <v>79.58</v>
      </c>
      <c r="AH88" s="195">
        <v>0</v>
      </c>
      <c r="AI88" s="195">
        <v>19.52</v>
      </c>
      <c r="AJ88" s="195">
        <v>0</v>
      </c>
      <c r="AK88" s="195">
        <v>4.3499999999999996</v>
      </c>
      <c r="AL88" s="195">
        <v>0</v>
      </c>
      <c r="AM88" s="195">
        <v>0</v>
      </c>
      <c r="AN88" s="195">
        <v>0</v>
      </c>
      <c r="AO88" s="195">
        <v>29.18</v>
      </c>
      <c r="AP88" s="195">
        <v>19.149999999999999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1.49</v>
      </c>
      <c r="AE89" s="195">
        <v>0</v>
      </c>
      <c r="AF89" s="195">
        <v>0</v>
      </c>
      <c r="AG89" s="195">
        <v>79.58</v>
      </c>
      <c r="AH89" s="195">
        <v>0</v>
      </c>
      <c r="AI89" s="195">
        <v>19.52</v>
      </c>
      <c r="AJ89" s="195">
        <v>0</v>
      </c>
      <c r="AK89" s="195">
        <v>4.3499999999999996</v>
      </c>
      <c r="AL89" s="195">
        <v>0</v>
      </c>
      <c r="AM89" s="195">
        <v>0</v>
      </c>
      <c r="AN89" s="195">
        <v>0</v>
      </c>
      <c r="AO89" s="195">
        <v>29.18</v>
      </c>
      <c r="AP89" s="195">
        <v>19.149999999999999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1.49</v>
      </c>
      <c r="AE90" s="195">
        <v>0</v>
      </c>
      <c r="AF90" s="195">
        <v>0</v>
      </c>
      <c r="AG90" s="195">
        <v>79.58</v>
      </c>
      <c r="AH90" s="195">
        <v>0</v>
      </c>
      <c r="AI90" s="195">
        <v>19.52</v>
      </c>
      <c r="AJ90" s="195">
        <v>0</v>
      </c>
      <c r="AK90" s="195">
        <v>4.3499999999999996</v>
      </c>
      <c r="AL90" s="195">
        <v>0</v>
      </c>
      <c r="AM90" s="195">
        <v>0</v>
      </c>
      <c r="AN90" s="195">
        <v>0</v>
      </c>
      <c r="AO90" s="195">
        <v>29.18</v>
      </c>
      <c r="AP90" s="195">
        <v>19.149999999999999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1.49</v>
      </c>
      <c r="AE91" s="195">
        <v>0</v>
      </c>
      <c r="AF91" s="195">
        <v>0</v>
      </c>
      <c r="AG91" s="195">
        <v>79.58</v>
      </c>
      <c r="AH91" s="195">
        <v>0</v>
      </c>
      <c r="AI91" s="195">
        <v>19.52</v>
      </c>
      <c r="AJ91" s="195">
        <v>0</v>
      </c>
      <c r="AK91" s="195">
        <v>4.3499999999999996</v>
      </c>
      <c r="AL91" s="195">
        <v>0</v>
      </c>
      <c r="AM91" s="195">
        <v>0</v>
      </c>
      <c r="AN91" s="195">
        <v>0</v>
      </c>
      <c r="AO91" s="195">
        <v>29.18</v>
      </c>
      <c r="AP91" s="195">
        <v>19.149999999999999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1.49</v>
      </c>
      <c r="AE92" s="195">
        <v>0</v>
      </c>
      <c r="AF92" s="195">
        <v>0</v>
      </c>
      <c r="AG92" s="195">
        <v>79.58</v>
      </c>
      <c r="AH92" s="195">
        <v>0</v>
      </c>
      <c r="AI92" s="195">
        <v>19.52</v>
      </c>
      <c r="AJ92" s="195">
        <v>0</v>
      </c>
      <c r="AK92" s="195">
        <v>4.3499999999999996</v>
      </c>
      <c r="AL92" s="195">
        <v>0</v>
      </c>
      <c r="AM92" s="195">
        <v>0</v>
      </c>
      <c r="AN92" s="195">
        <v>0</v>
      </c>
      <c r="AO92" s="195">
        <v>29.18</v>
      </c>
      <c r="AP92" s="195">
        <v>19.149999999999999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1.49</v>
      </c>
      <c r="AE93" s="195">
        <v>0</v>
      </c>
      <c r="AF93" s="195">
        <v>0</v>
      </c>
      <c r="AG93" s="195">
        <v>79.58</v>
      </c>
      <c r="AH93" s="195">
        <v>0</v>
      </c>
      <c r="AI93" s="195">
        <v>19.52</v>
      </c>
      <c r="AJ93" s="195">
        <v>0</v>
      </c>
      <c r="AK93" s="195">
        <v>4.3499999999999996</v>
      </c>
      <c r="AL93" s="195">
        <v>0</v>
      </c>
      <c r="AM93" s="195">
        <v>0</v>
      </c>
      <c r="AN93" s="195">
        <v>0</v>
      </c>
      <c r="AO93" s="195">
        <v>29.18</v>
      </c>
      <c r="AP93" s="195">
        <v>19.149999999999999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1.49</v>
      </c>
      <c r="AE94" s="195">
        <v>0</v>
      </c>
      <c r="AF94" s="195">
        <v>0</v>
      </c>
      <c r="AG94" s="195">
        <v>79.58</v>
      </c>
      <c r="AH94" s="195">
        <v>0</v>
      </c>
      <c r="AI94" s="195">
        <v>19.52</v>
      </c>
      <c r="AJ94" s="195">
        <v>0</v>
      </c>
      <c r="AK94" s="195">
        <v>4.3499999999999996</v>
      </c>
      <c r="AL94" s="195">
        <v>0</v>
      </c>
      <c r="AM94" s="195">
        <v>0</v>
      </c>
      <c r="AN94" s="195">
        <v>0</v>
      </c>
      <c r="AO94" s="195">
        <v>29.18</v>
      </c>
      <c r="AP94" s="195">
        <v>19.149999999999999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1.49</v>
      </c>
      <c r="AE95" s="195">
        <v>0</v>
      </c>
      <c r="AF95" s="195">
        <v>0</v>
      </c>
      <c r="AG95" s="195">
        <v>79.58</v>
      </c>
      <c r="AH95" s="195">
        <v>0</v>
      </c>
      <c r="AI95" s="195">
        <v>19.52</v>
      </c>
      <c r="AJ95" s="195">
        <v>0</v>
      </c>
      <c r="AK95" s="195">
        <v>4.3499999999999996</v>
      </c>
      <c r="AL95" s="195">
        <v>0</v>
      </c>
      <c r="AM95" s="195">
        <v>0</v>
      </c>
      <c r="AN95" s="195">
        <v>0</v>
      </c>
      <c r="AO95" s="195">
        <v>29.18</v>
      </c>
      <c r="AP95" s="195">
        <v>19.149999999999999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1.49</v>
      </c>
      <c r="AE96" s="195">
        <v>0</v>
      </c>
      <c r="AF96" s="195">
        <v>0</v>
      </c>
      <c r="AG96" s="195">
        <v>79.58</v>
      </c>
      <c r="AH96" s="195">
        <v>0</v>
      </c>
      <c r="AI96" s="195">
        <v>19.52</v>
      </c>
      <c r="AJ96" s="195">
        <v>0</v>
      </c>
      <c r="AK96" s="195">
        <v>4.3499999999999996</v>
      </c>
      <c r="AL96" s="195">
        <v>0</v>
      </c>
      <c r="AM96" s="195">
        <v>0</v>
      </c>
      <c r="AN96" s="195">
        <v>0</v>
      </c>
      <c r="AO96" s="195">
        <v>29.18</v>
      </c>
      <c r="AP96" s="195">
        <v>19.149999999999999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1.49</v>
      </c>
      <c r="AE97" s="195">
        <v>0</v>
      </c>
      <c r="AF97" s="195">
        <v>0</v>
      </c>
      <c r="AG97" s="195">
        <v>79.58</v>
      </c>
      <c r="AH97" s="195">
        <v>0</v>
      </c>
      <c r="AI97" s="195">
        <v>19.52</v>
      </c>
      <c r="AJ97" s="195">
        <v>0</v>
      </c>
      <c r="AK97" s="195">
        <v>4.3499999999999996</v>
      </c>
      <c r="AL97" s="195">
        <v>0</v>
      </c>
      <c r="AM97" s="195">
        <v>0</v>
      </c>
      <c r="AN97" s="195">
        <v>0</v>
      </c>
      <c r="AO97" s="195">
        <v>29.18</v>
      </c>
      <c r="AP97" s="195">
        <v>19.149999999999999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1.49</v>
      </c>
      <c r="AE98" s="195">
        <v>0</v>
      </c>
      <c r="AF98" s="195">
        <v>0</v>
      </c>
      <c r="AG98" s="195">
        <v>79.58</v>
      </c>
      <c r="AH98" s="195">
        <v>0</v>
      </c>
      <c r="AI98" s="195">
        <v>19.52</v>
      </c>
      <c r="AJ98" s="195">
        <v>0</v>
      </c>
      <c r="AK98" s="195">
        <v>4.3499999999999996</v>
      </c>
      <c r="AL98" s="195">
        <v>0</v>
      </c>
      <c r="AM98" s="195">
        <v>0</v>
      </c>
      <c r="AN98" s="195">
        <v>0</v>
      </c>
      <c r="AO98" s="195">
        <v>29.18</v>
      </c>
      <c r="AP98" s="195">
        <v>19.149999999999999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8.7232500000000088E-2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1.1152799999999989</v>
      </c>
      <c r="AP99">
        <f t="shared" si="0"/>
        <v>0.21064999999999984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5">
        <v>0</v>
      </c>
      <c r="C3" s="195">
        <v>12.89</v>
      </c>
      <c r="D3" s="195">
        <v>0</v>
      </c>
      <c r="E3" s="195">
        <v>0</v>
      </c>
      <c r="F3" s="195">
        <v>12</v>
      </c>
      <c r="G3" s="195">
        <v>0</v>
      </c>
      <c r="H3" s="195">
        <v>0</v>
      </c>
      <c r="I3" s="195">
        <v>13.11</v>
      </c>
      <c r="J3" s="195">
        <v>0</v>
      </c>
      <c r="K3" s="195">
        <v>0.16</v>
      </c>
      <c r="L3" s="195">
        <v>271.06</v>
      </c>
      <c r="M3" s="195">
        <v>0.94</v>
      </c>
      <c r="N3" s="195">
        <v>0.57999999999999996</v>
      </c>
      <c r="O3" s="195">
        <v>0</v>
      </c>
      <c r="P3" s="195">
        <v>0.9</v>
      </c>
      <c r="Q3" s="195">
        <v>3.06</v>
      </c>
      <c r="R3" s="195">
        <v>4.76</v>
      </c>
      <c r="S3" s="195">
        <v>4.2300000000000004</v>
      </c>
      <c r="T3" s="195">
        <v>0</v>
      </c>
      <c r="U3" s="195">
        <v>0.85</v>
      </c>
      <c r="V3" s="195">
        <v>0.21</v>
      </c>
      <c r="W3" s="195">
        <v>0.46</v>
      </c>
      <c r="X3" s="195">
        <v>1</v>
      </c>
      <c r="Y3" s="195">
        <v>0</v>
      </c>
      <c r="Z3" s="195">
        <v>2.35</v>
      </c>
      <c r="AA3" s="195">
        <v>0.61</v>
      </c>
      <c r="AB3" s="195">
        <v>0</v>
      </c>
      <c r="AC3" s="195">
        <v>1.26</v>
      </c>
      <c r="AD3" s="195">
        <v>8.9</v>
      </c>
      <c r="AE3" s="195">
        <v>0</v>
      </c>
      <c r="AF3" s="195">
        <v>0</v>
      </c>
      <c r="AG3" s="195">
        <v>51.09</v>
      </c>
      <c r="AH3" s="195">
        <v>0</v>
      </c>
      <c r="AI3" s="195">
        <v>12.53</v>
      </c>
      <c r="AJ3" s="195">
        <v>0</v>
      </c>
      <c r="AK3" s="195">
        <v>14.34</v>
      </c>
      <c r="AL3" s="195">
        <v>0</v>
      </c>
      <c r="AM3" s="195">
        <v>0</v>
      </c>
      <c r="AN3" s="195">
        <v>0</v>
      </c>
      <c r="AO3" s="195">
        <v>182.17</v>
      </c>
      <c r="AP3" s="195">
        <v>0</v>
      </c>
      <c r="AQ3" s="195">
        <v>0</v>
      </c>
      <c r="AR3" s="195">
        <v>0</v>
      </c>
      <c r="AS3" s="195">
        <v>8.5</v>
      </c>
      <c r="AT3" s="195">
        <v>13.11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12.89</v>
      </c>
      <c r="D4" s="195">
        <v>0</v>
      </c>
      <c r="E4" s="195">
        <v>0</v>
      </c>
      <c r="F4" s="195">
        <v>12</v>
      </c>
      <c r="G4" s="195">
        <v>0</v>
      </c>
      <c r="H4" s="195">
        <v>0</v>
      </c>
      <c r="I4" s="195">
        <v>13.11</v>
      </c>
      <c r="J4" s="195">
        <v>0</v>
      </c>
      <c r="K4" s="195">
        <v>0.16</v>
      </c>
      <c r="L4" s="195">
        <v>271.06</v>
      </c>
      <c r="M4" s="195">
        <v>0.94</v>
      </c>
      <c r="N4" s="195">
        <v>0.57999999999999996</v>
      </c>
      <c r="O4" s="195">
        <v>0</v>
      </c>
      <c r="P4" s="195">
        <v>0.9</v>
      </c>
      <c r="Q4" s="195">
        <v>3.06</v>
      </c>
      <c r="R4" s="195">
        <v>1.54</v>
      </c>
      <c r="S4" s="195">
        <v>4.2300000000000004</v>
      </c>
      <c r="T4" s="195">
        <v>0</v>
      </c>
      <c r="U4" s="195">
        <v>0.85</v>
      </c>
      <c r="V4" s="195">
        <v>0.21</v>
      </c>
      <c r="W4" s="195">
        <v>0.46</v>
      </c>
      <c r="X4" s="195">
        <v>1</v>
      </c>
      <c r="Y4" s="195">
        <v>0</v>
      </c>
      <c r="Z4" s="195">
        <v>2.35</v>
      </c>
      <c r="AA4" s="195">
        <v>0.61</v>
      </c>
      <c r="AB4" s="195">
        <v>0</v>
      </c>
      <c r="AC4" s="195">
        <v>1.26</v>
      </c>
      <c r="AD4" s="195">
        <v>8.9</v>
      </c>
      <c r="AE4" s="195">
        <v>0</v>
      </c>
      <c r="AF4" s="195">
        <v>0</v>
      </c>
      <c r="AG4" s="195">
        <v>51.09</v>
      </c>
      <c r="AH4" s="195">
        <v>0</v>
      </c>
      <c r="AI4" s="195">
        <v>12.53</v>
      </c>
      <c r="AJ4" s="195">
        <v>0</v>
      </c>
      <c r="AK4" s="195">
        <v>14.34</v>
      </c>
      <c r="AL4" s="195">
        <v>0</v>
      </c>
      <c r="AM4" s="195">
        <v>0</v>
      </c>
      <c r="AN4" s="195">
        <v>0</v>
      </c>
      <c r="AO4" s="195">
        <v>182.17</v>
      </c>
      <c r="AP4" s="195">
        <v>0</v>
      </c>
      <c r="AQ4" s="195">
        <v>0</v>
      </c>
      <c r="AR4" s="195">
        <v>0</v>
      </c>
      <c r="AS4" s="195">
        <v>8.5</v>
      </c>
      <c r="AT4" s="195">
        <v>13.11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12.89</v>
      </c>
      <c r="D5" s="195">
        <v>0</v>
      </c>
      <c r="E5" s="195">
        <v>0</v>
      </c>
      <c r="F5" s="195">
        <v>12</v>
      </c>
      <c r="G5" s="195">
        <v>0</v>
      </c>
      <c r="H5" s="195">
        <v>0</v>
      </c>
      <c r="I5" s="195">
        <v>13.11</v>
      </c>
      <c r="J5" s="195">
        <v>0</v>
      </c>
      <c r="K5" s="195">
        <v>0.16</v>
      </c>
      <c r="L5" s="195">
        <v>271.06</v>
      </c>
      <c r="M5" s="195">
        <v>0.94</v>
      </c>
      <c r="N5" s="195">
        <v>0.57999999999999996</v>
      </c>
      <c r="O5" s="195">
        <v>0</v>
      </c>
      <c r="P5" s="195">
        <v>0.9</v>
      </c>
      <c r="Q5" s="195">
        <v>3.06</v>
      </c>
      <c r="R5" s="195">
        <v>0.43</v>
      </c>
      <c r="S5" s="195">
        <v>4.2300000000000004</v>
      </c>
      <c r="T5" s="195">
        <v>0</v>
      </c>
      <c r="U5" s="195">
        <v>0.85</v>
      </c>
      <c r="V5" s="195">
        <v>0.21</v>
      </c>
      <c r="W5" s="195">
        <v>0.46</v>
      </c>
      <c r="X5" s="195">
        <v>1</v>
      </c>
      <c r="Y5" s="195">
        <v>0</v>
      </c>
      <c r="Z5" s="195">
        <v>2.35</v>
      </c>
      <c r="AA5" s="195">
        <v>0.61</v>
      </c>
      <c r="AB5" s="195">
        <v>0</v>
      </c>
      <c r="AC5" s="195">
        <v>1.26</v>
      </c>
      <c r="AD5" s="195">
        <v>8.9</v>
      </c>
      <c r="AE5" s="195">
        <v>0</v>
      </c>
      <c r="AF5" s="195">
        <v>0</v>
      </c>
      <c r="AG5" s="195">
        <v>51.09</v>
      </c>
      <c r="AH5" s="195">
        <v>0</v>
      </c>
      <c r="AI5" s="195">
        <v>12.53</v>
      </c>
      <c r="AJ5" s="195">
        <v>0</v>
      </c>
      <c r="AK5" s="195">
        <v>10.89</v>
      </c>
      <c r="AL5" s="195">
        <v>0</v>
      </c>
      <c r="AM5" s="195">
        <v>0</v>
      </c>
      <c r="AN5" s="195">
        <v>0</v>
      </c>
      <c r="AO5" s="195">
        <v>182.17</v>
      </c>
      <c r="AP5" s="195">
        <v>0</v>
      </c>
      <c r="AQ5" s="195">
        <v>0</v>
      </c>
      <c r="AR5" s="195">
        <v>0</v>
      </c>
      <c r="AS5" s="195">
        <v>8.5</v>
      </c>
      <c r="AT5" s="195">
        <v>13.11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12.89</v>
      </c>
      <c r="D6" s="195">
        <v>0</v>
      </c>
      <c r="E6" s="195">
        <v>0</v>
      </c>
      <c r="F6" s="195">
        <v>12</v>
      </c>
      <c r="G6" s="195">
        <v>0</v>
      </c>
      <c r="H6" s="195">
        <v>0</v>
      </c>
      <c r="I6" s="195">
        <v>13.11</v>
      </c>
      <c r="J6" s="195">
        <v>0</v>
      </c>
      <c r="K6" s="195">
        <v>0.16</v>
      </c>
      <c r="L6" s="195">
        <v>271.06</v>
      </c>
      <c r="M6" s="195">
        <v>0.94</v>
      </c>
      <c r="N6" s="195">
        <v>0.57999999999999996</v>
      </c>
      <c r="O6" s="195">
        <v>0</v>
      </c>
      <c r="P6" s="195">
        <v>0.9</v>
      </c>
      <c r="Q6" s="195">
        <v>3.06</v>
      </c>
      <c r="R6" s="195">
        <v>0.43</v>
      </c>
      <c r="S6" s="195">
        <v>4.2300000000000004</v>
      </c>
      <c r="T6" s="195">
        <v>0</v>
      </c>
      <c r="U6" s="195">
        <v>0.85</v>
      </c>
      <c r="V6" s="195">
        <v>0.21</v>
      </c>
      <c r="W6" s="195">
        <v>0.46</v>
      </c>
      <c r="X6" s="195">
        <v>1</v>
      </c>
      <c r="Y6" s="195">
        <v>0</v>
      </c>
      <c r="Z6" s="195">
        <v>2.35</v>
      </c>
      <c r="AA6" s="195">
        <v>0.61</v>
      </c>
      <c r="AB6" s="195">
        <v>0</v>
      </c>
      <c r="AC6" s="195">
        <v>1.26</v>
      </c>
      <c r="AD6" s="195">
        <v>8.9</v>
      </c>
      <c r="AE6" s="195">
        <v>0</v>
      </c>
      <c r="AF6" s="195">
        <v>0</v>
      </c>
      <c r="AG6" s="195">
        <v>51.09</v>
      </c>
      <c r="AH6" s="195">
        <v>0</v>
      </c>
      <c r="AI6" s="195">
        <v>12.53</v>
      </c>
      <c r="AJ6" s="195">
        <v>0</v>
      </c>
      <c r="AK6" s="195">
        <v>10.89</v>
      </c>
      <c r="AL6" s="195">
        <v>0</v>
      </c>
      <c r="AM6" s="195">
        <v>0</v>
      </c>
      <c r="AN6" s="195">
        <v>0</v>
      </c>
      <c r="AO6" s="195">
        <v>182.17</v>
      </c>
      <c r="AP6" s="195">
        <v>0</v>
      </c>
      <c r="AQ6" s="195">
        <v>0</v>
      </c>
      <c r="AR6" s="195">
        <v>0</v>
      </c>
      <c r="AS6" s="195">
        <v>8.5</v>
      </c>
      <c r="AT6" s="195">
        <v>13.11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12.89</v>
      </c>
      <c r="D7" s="195">
        <v>0</v>
      </c>
      <c r="E7" s="195">
        <v>0</v>
      </c>
      <c r="F7" s="195">
        <v>12.16</v>
      </c>
      <c r="G7" s="195">
        <v>0</v>
      </c>
      <c r="H7" s="195">
        <v>0</v>
      </c>
      <c r="I7" s="195">
        <v>13.11</v>
      </c>
      <c r="J7" s="195">
        <v>0</v>
      </c>
      <c r="K7" s="195">
        <v>0.15</v>
      </c>
      <c r="L7" s="195">
        <v>271.06</v>
      </c>
      <c r="M7" s="195">
        <v>0.94</v>
      </c>
      <c r="N7" s="195">
        <v>0.57999999999999996</v>
      </c>
      <c r="O7" s="195">
        <v>0</v>
      </c>
      <c r="P7" s="195">
        <v>0.9</v>
      </c>
      <c r="Q7" s="195">
        <v>3.06</v>
      </c>
      <c r="R7" s="195">
        <v>0</v>
      </c>
      <c r="S7" s="195">
        <v>4.2300000000000004</v>
      </c>
      <c r="T7" s="195">
        <v>0</v>
      </c>
      <c r="U7" s="195">
        <v>0.85</v>
      </c>
      <c r="V7" s="195">
        <v>0.21</v>
      </c>
      <c r="W7" s="195">
        <v>0.46</v>
      </c>
      <c r="X7" s="195">
        <v>1</v>
      </c>
      <c r="Y7" s="195">
        <v>0</v>
      </c>
      <c r="Z7" s="195">
        <v>2.35</v>
      </c>
      <c r="AA7" s="195">
        <v>0.61</v>
      </c>
      <c r="AB7" s="195">
        <v>0</v>
      </c>
      <c r="AC7" s="195">
        <v>1.26</v>
      </c>
      <c r="AD7" s="195">
        <v>8.9</v>
      </c>
      <c r="AE7" s="195">
        <v>0</v>
      </c>
      <c r="AF7" s="195">
        <v>0</v>
      </c>
      <c r="AG7" s="195">
        <v>51.09</v>
      </c>
      <c r="AH7" s="195">
        <v>0</v>
      </c>
      <c r="AI7" s="195">
        <v>12.53</v>
      </c>
      <c r="AJ7" s="195">
        <v>0</v>
      </c>
      <c r="AK7" s="195">
        <v>10.89</v>
      </c>
      <c r="AL7" s="195">
        <v>0</v>
      </c>
      <c r="AM7" s="195">
        <v>0</v>
      </c>
      <c r="AN7" s="195">
        <v>0</v>
      </c>
      <c r="AO7" s="195">
        <v>182.17</v>
      </c>
      <c r="AP7" s="195">
        <v>0</v>
      </c>
      <c r="AQ7" s="195">
        <v>0</v>
      </c>
      <c r="AR7" s="195">
        <v>0</v>
      </c>
      <c r="AS7" s="195">
        <v>8.5</v>
      </c>
      <c r="AT7" s="195">
        <v>13.11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12.89</v>
      </c>
      <c r="D8" s="195">
        <v>0</v>
      </c>
      <c r="E8" s="195">
        <v>0</v>
      </c>
      <c r="F8" s="195">
        <v>12.16</v>
      </c>
      <c r="G8" s="195">
        <v>0</v>
      </c>
      <c r="H8" s="195">
        <v>0</v>
      </c>
      <c r="I8" s="195">
        <v>13.11</v>
      </c>
      <c r="J8" s="195">
        <v>0</v>
      </c>
      <c r="K8" s="195">
        <v>0.16</v>
      </c>
      <c r="L8" s="195">
        <v>271.06</v>
      </c>
      <c r="M8" s="195">
        <v>0.94</v>
      </c>
      <c r="N8" s="195">
        <v>0.57999999999999996</v>
      </c>
      <c r="O8" s="195">
        <v>0</v>
      </c>
      <c r="P8" s="195">
        <v>0.9</v>
      </c>
      <c r="Q8" s="195">
        <v>3.06</v>
      </c>
      <c r="R8" s="195">
        <v>0</v>
      </c>
      <c r="S8" s="195">
        <v>4.2300000000000004</v>
      </c>
      <c r="T8" s="195">
        <v>0</v>
      </c>
      <c r="U8" s="195">
        <v>0.85</v>
      </c>
      <c r="V8" s="195">
        <v>0.21</v>
      </c>
      <c r="W8" s="195">
        <v>0.46</v>
      </c>
      <c r="X8" s="195">
        <v>1</v>
      </c>
      <c r="Y8" s="195">
        <v>0</v>
      </c>
      <c r="Z8" s="195">
        <v>2.35</v>
      </c>
      <c r="AA8" s="195">
        <v>0.61</v>
      </c>
      <c r="AB8" s="195">
        <v>0</v>
      </c>
      <c r="AC8" s="195">
        <v>1.26</v>
      </c>
      <c r="AD8" s="195">
        <v>8.9</v>
      </c>
      <c r="AE8" s="195">
        <v>0</v>
      </c>
      <c r="AF8" s="195">
        <v>0</v>
      </c>
      <c r="AG8" s="195">
        <v>51.09</v>
      </c>
      <c r="AH8" s="195">
        <v>0</v>
      </c>
      <c r="AI8" s="195">
        <v>12.53</v>
      </c>
      <c r="AJ8" s="195">
        <v>0</v>
      </c>
      <c r="AK8" s="195">
        <v>10.89</v>
      </c>
      <c r="AL8" s="195">
        <v>0</v>
      </c>
      <c r="AM8" s="195">
        <v>0</v>
      </c>
      <c r="AN8" s="195">
        <v>0</v>
      </c>
      <c r="AO8" s="195">
        <v>182.17</v>
      </c>
      <c r="AP8" s="195">
        <v>0</v>
      </c>
      <c r="AQ8" s="195">
        <v>0</v>
      </c>
      <c r="AR8" s="195">
        <v>0</v>
      </c>
      <c r="AS8" s="195">
        <v>8.5</v>
      </c>
      <c r="AT8" s="195">
        <v>13.11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12.89</v>
      </c>
      <c r="D9" s="195">
        <v>0</v>
      </c>
      <c r="E9" s="195">
        <v>0</v>
      </c>
      <c r="F9" s="195">
        <v>12.16</v>
      </c>
      <c r="G9" s="195">
        <v>0</v>
      </c>
      <c r="H9" s="195">
        <v>0</v>
      </c>
      <c r="I9" s="195">
        <v>13.11</v>
      </c>
      <c r="J9" s="195">
        <v>0</v>
      </c>
      <c r="K9" s="195">
        <v>0.16</v>
      </c>
      <c r="L9" s="195">
        <v>271.06</v>
      </c>
      <c r="M9" s="195">
        <v>0.94</v>
      </c>
      <c r="N9" s="195">
        <v>0.57999999999999996</v>
      </c>
      <c r="O9" s="195">
        <v>0</v>
      </c>
      <c r="P9" s="195">
        <v>0.9</v>
      </c>
      <c r="Q9" s="195">
        <v>3.06</v>
      </c>
      <c r="R9" s="195">
        <v>0</v>
      </c>
      <c r="S9" s="195">
        <v>4.2300000000000004</v>
      </c>
      <c r="T9" s="195">
        <v>0</v>
      </c>
      <c r="U9" s="195">
        <v>0.85</v>
      </c>
      <c r="V9" s="195">
        <v>0.21</v>
      </c>
      <c r="W9" s="195">
        <v>0.46</v>
      </c>
      <c r="X9" s="195">
        <v>1</v>
      </c>
      <c r="Y9" s="195">
        <v>0</v>
      </c>
      <c r="Z9" s="195">
        <v>2.35</v>
      </c>
      <c r="AA9" s="195">
        <v>0.61</v>
      </c>
      <c r="AB9" s="195">
        <v>0</v>
      </c>
      <c r="AC9" s="195">
        <v>1.26</v>
      </c>
      <c r="AD9" s="195">
        <v>8.9</v>
      </c>
      <c r="AE9" s="195">
        <v>0</v>
      </c>
      <c r="AF9" s="195">
        <v>0</v>
      </c>
      <c r="AG9" s="195">
        <v>51.09</v>
      </c>
      <c r="AH9" s="195">
        <v>0</v>
      </c>
      <c r="AI9" s="195">
        <v>12.53</v>
      </c>
      <c r="AJ9" s="195">
        <v>0</v>
      </c>
      <c r="AK9" s="195">
        <v>10.89</v>
      </c>
      <c r="AL9" s="195">
        <v>0</v>
      </c>
      <c r="AM9" s="195">
        <v>0</v>
      </c>
      <c r="AN9" s="195">
        <v>0</v>
      </c>
      <c r="AO9" s="195">
        <v>182.17</v>
      </c>
      <c r="AP9" s="195">
        <v>0</v>
      </c>
      <c r="AQ9" s="195">
        <v>0</v>
      </c>
      <c r="AR9" s="195">
        <v>0</v>
      </c>
      <c r="AS9" s="195">
        <v>8.5</v>
      </c>
      <c r="AT9" s="195">
        <v>13.11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12.89</v>
      </c>
      <c r="D10" s="195">
        <v>0</v>
      </c>
      <c r="E10" s="195">
        <v>0</v>
      </c>
      <c r="F10" s="195">
        <v>12.16</v>
      </c>
      <c r="G10" s="195">
        <v>0</v>
      </c>
      <c r="H10" s="195">
        <v>0</v>
      </c>
      <c r="I10" s="195">
        <v>13.11</v>
      </c>
      <c r="J10" s="195">
        <v>0</v>
      </c>
      <c r="K10" s="195">
        <v>0.16</v>
      </c>
      <c r="L10" s="195">
        <v>271.06</v>
      </c>
      <c r="M10" s="195">
        <v>0.94</v>
      </c>
      <c r="N10" s="195">
        <v>0.57999999999999996</v>
      </c>
      <c r="O10" s="195">
        <v>0</v>
      </c>
      <c r="P10" s="195">
        <v>0.9</v>
      </c>
      <c r="Q10" s="195">
        <v>3.06</v>
      </c>
      <c r="R10" s="195">
        <v>0</v>
      </c>
      <c r="S10" s="195">
        <v>4.2300000000000004</v>
      </c>
      <c r="T10" s="195">
        <v>0</v>
      </c>
      <c r="U10" s="195">
        <v>0.85</v>
      </c>
      <c r="V10" s="195">
        <v>0.21</v>
      </c>
      <c r="W10" s="195">
        <v>0.46</v>
      </c>
      <c r="X10" s="195">
        <v>1</v>
      </c>
      <c r="Y10" s="195">
        <v>0</v>
      </c>
      <c r="Z10" s="195">
        <v>2.35</v>
      </c>
      <c r="AA10" s="195">
        <v>0.61</v>
      </c>
      <c r="AB10" s="195">
        <v>0</v>
      </c>
      <c r="AC10" s="195">
        <v>1.26</v>
      </c>
      <c r="AD10" s="195">
        <v>8.9</v>
      </c>
      <c r="AE10" s="195">
        <v>0</v>
      </c>
      <c r="AF10" s="195">
        <v>0</v>
      </c>
      <c r="AG10" s="195">
        <v>51.09</v>
      </c>
      <c r="AH10" s="195">
        <v>0</v>
      </c>
      <c r="AI10" s="195">
        <v>12.53</v>
      </c>
      <c r="AJ10" s="195">
        <v>0</v>
      </c>
      <c r="AK10" s="195">
        <v>10.89</v>
      </c>
      <c r="AL10" s="195">
        <v>0</v>
      </c>
      <c r="AM10" s="195">
        <v>0</v>
      </c>
      <c r="AN10" s="195">
        <v>0</v>
      </c>
      <c r="AO10" s="195">
        <v>182.17</v>
      </c>
      <c r="AP10" s="195">
        <v>0</v>
      </c>
      <c r="AQ10" s="195">
        <v>0</v>
      </c>
      <c r="AR10" s="195">
        <v>0</v>
      </c>
      <c r="AS10" s="195">
        <v>8.5</v>
      </c>
      <c r="AT10" s="195">
        <v>13.11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12.89</v>
      </c>
      <c r="D11" s="195">
        <v>0</v>
      </c>
      <c r="E11" s="195">
        <v>0</v>
      </c>
      <c r="F11" s="195">
        <v>12.16</v>
      </c>
      <c r="G11" s="195">
        <v>0</v>
      </c>
      <c r="H11" s="195">
        <v>0</v>
      </c>
      <c r="I11" s="195">
        <v>13.11</v>
      </c>
      <c r="J11" s="195">
        <v>0</v>
      </c>
      <c r="K11" s="195">
        <v>0.16</v>
      </c>
      <c r="L11" s="195">
        <v>271.06</v>
      </c>
      <c r="M11" s="195">
        <v>0.94</v>
      </c>
      <c r="N11" s="195">
        <v>0.57999999999999996</v>
      </c>
      <c r="O11" s="195">
        <v>0</v>
      </c>
      <c r="P11" s="195">
        <v>0.9</v>
      </c>
      <c r="Q11" s="195">
        <v>3.06</v>
      </c>
      <c r="R11" s="195">
        <v>0.34</v>
      </c>
      <c r="S11" s="195">
        <v>4.2300000000000004</v>
      </c>
      <c r="T11" s="195">
        <v>0</v>
      </c>
      <c r="U11" s="195">
        <v>0.85</v>
      </c>
      <c r="V11" s="195">
        <v>0.21</v>
      </c>
      <c r="W11" s="195">
        <v>0.46</v>
      </c>
      <c r="X11" s="195">
        <v>1</v>
      </c>
      <c r="Y11" s="195">
        <v>0</v>
      </c>
      <c r="Z11" s="195">
        <v>2.35</v>
      </c>
      <c r="AA11" s="195">
        <v>0.78</v>
      </c>
      <c r="AB11" s="195">
        <v>0</v>
      </c>
      <c r="AC11" s="195">
        <v>1.26</v>
      </c>
      <c r="AD11" s="195">
        <v>8.9</v>
      </c>
      <c r="AE11" s="195">
        <v>0</v>
      </c>
      <c r="AF11" s="195">
        <v>0</v>
      </c>
      <c r="AG11" s="195">
        <v>51.09</v>
      </c>
      <c r="AH11" s="195">
        <v>0</v>
      </c>
      <c r="AI11" s="195">
        <v>12.53</v>
      </c>
      <c r="AJ11" s="195">
        <v>0</v>
      </c>
      <c r="AK11" s="195">
        <v>10.89</v>
      </c>
      <c r="AL11" s="195">
        <v>0</v>
      </c>
      <c r="AM11" s="195">
        <v>0</v>
      </c>
      <c r="AN11" s="195">
        <v>0</v>
      </c>
      <c r="AO11" s="195">
        <v>182.17</v>
      </c>
      <c r="AP11" s="195">
        <v>0</v>
      </c>
      <c r="AQ11" s="195">
        <v>0</v>
      </c>
      <c r="AR11" s="195">
        <v>0</v>
      </c>
      <c r="AS11" s="195">
        <v>8.5</v>
      </c>
      <c r="AT11" s="195">
        <v>13.11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12.89</v>
      </c>
      <c r="D12" s="195">
        <v>0</v>
      </c>
      <c r="E12" s="195">
        <v>0</v>
      </c>
      <c r="F12" s="195">
        <v>12.16</v>
      </c>
      <c r="G12" s="195">
        <v>0</v>
      </c>
      <c r="H12" s="195">
        <v>0</v>
      </c>
      <c r="I12" s="195">
        <v>13.11</v>
      </c>
      <c r="J12" s="195">
        <v>0</v>
      </c>
      <c r="K12" s="195">
        <v>0.16</v>
      </c>
      <c r="L12" s="195">
        <v>271.06</v>
      </c>
      <c r="M12" s="195">
        <v>0.94</v>
      </c>
      <c r="N12" s="195">
        <v>0.57999999999999996</v>
      </c>
      <c r="O12" s="195">
        <v>0</v>
      </c>
      <c r="P12" s="195">
        <v>0.9</v>
      </c>
      <c r="Q12" s="195">
        <v>3.06</v>
      </c>
      <c r="R12" s="195">
        <v>0.34</v>
      </c>
      <c r="S12" s="195">
        <v>4.2300000000000004</v>
      </c>
      <c r="T12" s="195">
        <v>0</v>
      </c>
      <c r="U12" s="195">
        <v>0.85</v>
      </c>
      <c r="V12" s="195">
        <v>0.21</v>
      </c>
      <c r="W12" s="195">
        <v>0.46</v>
      </c>
      <c r="X12" s="195">
        <v>1</v>
      </c>
      <c r="Y12" s="195">
        <v>0</v>
      </c>
      <c r="Z12" s="195">
        <v>2.35</v>
      </c>
      <c r="AA12" s="195">
        <v>0.78</v>
      </c>
      <c r="AB12" s="195">
        <v>0</v>
      </c>
      <c r="AC12" s="195">
        <v>1.26</v>
      </c>
      <c r="AD12" s="195">
        <v>8.9</v>
      </c>
      <c r="AE12" s="195">
        <v>0</v>
      </c>
      <c r="AF12" s="195">
        <v>0</v>
      </c>
      <c r="AG12" s="195">
        <v>51.09</v>
      </c>
      <c r="AH12" s="195">
        <v>0</v>
      </c>
      <c r="AI12" s="195">
        <v>12.53</v>
      </c>
      <c r="AJ12" s="195">
        <v>0</v>
      </c>
      <c r="AK12" s="195">
        <v>10.89</v>
      </c>
      <c r="AL12" s="195">
        <v>0</v>
      </c>
      <c r="AM12" s="195">
        <v>0</v>
      </c>
      <c r="AN12" s="195">
        <v>0</v>
      </c>
      <c r="AO12" s="195">
        <v>182.17</v>
      </c>
      <c r="AP12" s="195">
        <v>0</v>
      </c>
      <c r="AQ12" s="195">
        <v>0</v>
      </c>
      <c r="AR12" s="195">
        <v>0</v>
      </c>
      <c r="AS12" s="195">
        <v>8.5</v>
      </c>
      <c r="AT12" s="195">
        <v>13.11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12.89</v>
      </c>
      <c r="D13" s="195">
        <v>0</v>
      </c>
      <c r="E13" s="195">
        <v>0</v>
      </c>
      <c r="F13" s="195">
        <v>12.16</v>
      </c>
      <c r="G13" s="195">
        <v>0</v>
      </c>
      <c r="H13" s="195">
        <v>0</v>
      </c>
      <c r="I13" s="195">
        <v>13.11</v>
      </c>
      <c r="J13" s="195">
        <v>0</v>
      </c>
      <c r="K13" s="195">
        <v>0.16</v>
      </c>
      <c r="L13" s="195">
        <v>271.06</v>
      </c>
      <c r="M13" s="195">
        <v>0.94</v>
      </c>
      <c r="N13" s="195">
        <v>0.57999999999999996</v>
      </c>
      <c r="O13" s="195">
        <v>0</v>
      </c>
      <c r="P13" s="195">
        <v>0.9</v>
      </c>
      <c r="Q13" s="195">
        <v>3.06</v>
      </c>
      <c r="R13" s="195">
        <v>0.34</v>
      </c>
      <c r="S13" s="195">
        <v>4.2300000000000004</v>
      </c>
      <c r="T13" s="195">
        <v>0</v>
      </c>
      <c r="U13" s="195">
        <v>0.85</v>
      </c>
      <c r="V13" s="195">
        <v>0.21</v>
      </c>
      <c r="W13" s="195">
        <v>0.46</v>
      </c>
      <c r="X13" s="195">
        <v>1</v>
      </c>
      <c r="Y13" s="195">
        <v>0</v>
      </c>
      <c r="Z13" s="195">
        <v>2.35</v>
      </c>
      <c r="AA13" s="195">
        <v>0.78</v>
      </c>
      <c r="AB13" s="195">
        <v>0</v>
      </c>
      <c r="AC13" s="195">
        <v>1.26</v>
      </c>
      <c r="AD13" s="195">
        <v>8.9</v>
      </c>
      <c r="AE13" s="195">
        <v>0</v>
      </c>
      <c r="AF13" s="195">
        <v>0</v>
      </c>
      <c r="AG13" s="195">
        <v>51.09</v>
      </c>
      <c r="AH13" s="195">
        <v>0</v>
      </c>
      <c r="AI13" s="195">
        <v>12.53</v>
      </c>
      <c r="AJ13" s="195">
        <v>0</v>
      </c>
      <c r="AK13" s="195">
        <v>10.89</v>
      </c>
      <c r="AL13" s="195">
        <v>0</v>
      </c>
      <c r="AM13" s="195">
        <v>0</v>
      </c>
      <c r="AN13" s="195">
        <v>0</v>
      </c>
      <c r="AO13" s="195">
        <v>182.17</v>
      </c>
      <c r="AP13" s="195">
        <v>0</v>
      </c>
      <c r="AQ13" s="195">
        <v>0</v>
      </c>
      <c r="AR13" s="195">
        <v>0</v>
      </c>
      <c r="AS13" s="195">
        <v>8.5</v>
      </c>
      <c r="AT13" s="195">
        <v>13.11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12.89</v>
      </c>
      <c r="D14" s="195">
        <v>0</v>
      </c>
      <c r="E14" s="195">
        <v>0</v>
      </c>
      <c r="F14" s="195">
        <v>12.16</v>
      </c>
      <c r="G14" s="195">
        <v>0</v>
      </c>
      <c r="H14" s="195">
        <v>0</v>
      </c>
      <c r="I14" s="195">
        <v>13.11</v>
      </c>
      <c r="J14" s="195">
        <v>0</v>
      </c>
      <c r="K14" s="195">
        <v>0.16</v>
      </c>
      <c r="L14" s="195">
        <v>271.06</v>
      </c>
      <c r="M14" s="195">
        <v>0.94</v>
      </c>
      <c r="N14" s="195">
        <v>0.57999999999999996</v>
      </c>
      <c r="O14" s="195">
        <v>0</v>
      </c>
      <c r="P14" s="195">
        <v>0.9</v>
      </c>
      <c r="Q14" s="195">
        <v>3.06</v>
      </c>
      <c r="R14" s="195">
        <v>0.34</v>
      </c>
      <c r="S14" s="195">
        <v>4.2300000000000004</v>
      </c>
      <c r="T14" s="195">
        <v>0</v>
      </c>
      <c r="U14" s="195">
        <v>0.85</v>
      </c>
      <c r="V14" s="195">
        <v>0.21</v>
      </c>
      <c r="W14" s="195">
        <v>0.46</v>
      </c>
      <c r="X14" s="195">
        <v>1</v>
      </c>
      <c r="Y14" s="195">
        <v>0</v>
      </c>
      <c r="Z14" s="195">
        <v>2.35</v>
      </c>
      <c r="AA14" s="195">
        <v>0.78</v>
      </c>
      <c r="AB14" s="195">
        <v>0</v>
      </c>
      <c r="AC14" s="195">
        <v>1.26</v>
      </c>
      <c r="AD14" s="195">
        <v>8.9</v>
      </c>
      <c r="AE14" s="195">
        <v>0</v>
      </c>
      <c r="AF14" s="195">
        <v>0</v>
      </c>
      <c r="AG14" s="195">
        <v>51.09</v>
      </c>
      <c r="AH14" s="195">
        <v>0</v>
      </c>
      <c r="AI14" s="195">
        <v>12.53</v>
      </c>
      <c r="AJ14" s="195">
        <v>0</v>
      </c>
      <c r="AK14" s="195">
        <v>10.89</v>
      </c>
      <c r="AL14" s="195">
        <v>0</v>
      </c>
      <c r="AM14" s="195">
        <v>0</v>
      </c>
      <c r="AN14" s="195">
        <v>0</v>
      </c>
      <c r="AO14" s="195">
        <v>182.17</v>
      </c>
      <c r="AP14" s="195">
        <v>0</v>
      </c>
      <c r="AQ14" s="195">
        <v>0</v>
      </c>
      <c r="AR14" s="195">
        <v>0</v>
      </c>
      <c r="AS14" s="195">
        <v>8.5</v>
      </c>
      <c r="AT14" s="195">
        <v>13.11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12.89</v>
      </c>
      <c r="D15" s="195">
        <v>0</v>
      </c>
      <c r="E15" s="195">
        <v>0</v>
      </c>
      <c r="F15" s="195">
        <v>12.16</v>
      </c>
      <c r="G15" s="195">
        <v>0</v>
      </c>
      <c r="H15" s="195">
        <v>0</v>
      </c>
      <c r="I15" s="195">
        <v>13.11</v>
      </c>
      <c r="J15" s="195">
        <v>0</v>
      </c>
      <c r="K15" s="195">
        <v>0.16</v>
      </c>
      <c r="L15" s="195">
        <v>271.06</v>
      </c>
      <c r="M15" s="195">
        <v>0.94</v>
      </c>
      <c r="N15" s="195">
        <v>0.57999999999999996</v>
      </c>
      <c r="O15" s="195">
        <v>0</v>
      </c>
      <c r="P15" s="195">
        <v>0.9</v>
      </c>
      <c r="Q15" s="195">
        <v>3.06</v>
      </c>
      <c r="R15" s="195">
        <v>0.34</v>
      </c>
      <c r="S15" s="195">
        <v>4.2300000000000004</v>
      </c>
      <c r="T15" s="195">
        <v>0</v>
      </c>
      <c r="U15" s="195">
        <v>0.85</v>
      </c>
      <c r="V15" s="195">
        <v>0.21</v>
      </c>
      <c r="W15" s="195">
        <v>0.46</v>
      </c>
      <c r="X15" s="195">
        <v>1</v>
      </c>
      <c r="Y15" s="195">
        <v>0</v>
      </c>
      <c r="Z15" s="195">
        <v>2.35</v>
      </c>
      <c r="AA15" s="195">
        <v>0.78</v>
      </c>
      <c r="AB15" s="195">
        <v>0</v>
      </c>
      <c r="AC15" s="195">
        <v>1.26</v>
      </c>
      <c r="AD15" s="195">
        <v>8.9</v>
      </c>
      <c r="AE15" s="195">
        <v>0</v>
      </c>
      <c r="AF15" s="195">
        <v>0</v>
      </c>
      <c r="AG15" s="195">
        <v>51.09</v>
      </c>
      <c r="AH15" s="195">
        <v>0</v>
      </c>
      <c r="AI15" s="195">
        <v>12.53</v>
      </c>
      <c r="AJ15" s="195">
        <v>0</v>
      </c>
      <c r="AK15" s="195">
        <v>10.89</v>
      </c>
      <c r="AL15" s="195">
        <v>0</v>
      </c>
      <c r="AM15" s="195">
        <v>0</v>
      </c>
      <c r="AN15" s="195">
        <v>0</v>
      </c>
      <c r="AO15" s="195">
        <v>182.17</v>
      </c>
      <c r="AP15" s="195">
        <v>0</v>
      </c>
      <c r="AQ15" s="195">
        <v>0</v>
      </c>
      <c r="AR15" s="195">
        <v>0</v>
      </c>
      <c r="AS15" s="195">
        <v>8.5</v>
      </c>
      <c r="AT15" s="195">
        <v>13.11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12.89</v>
      </c>
      <c r="D16" s="195">
        <v>0</v>
      </c>
      <c r="E16" s="195">
        <v>0</v>
      </c>
      <c r="F16" s="195">
        <v>12.16</v>
      </c>
      <c r="G16" s="195">
        <v>0</v>
      </c>
      <c r="H16" s="195">
        <v>0</v>
      </c>
      <c r="I16" s="195">
        <v>13.11</v>
      </c>
      <c r="J16" s="195">
        <v>0</v>
      </c>
      <c r="K16" s="195">
        <v>0.16</v>
      </c>
      <c r="L16" s="195">
        <v>271.06</v>
      </c>
      <c r="M16" s="195">
        <v>0.94</v>
      </c>
      <c r="N16" s="195">
        <v>0.57999999999999996</v>
      </c>
      <c r="O16" s="195">
        <v>0</v>
      </c>
      <c r="P16" s="195">
        <v>0.9</v>
      </c>
      <c r="Q16" s="195">
        <v>3.06</v>
      </c>
      <c r="R16" s="195">
        <v>0.34</v>
      </c>
      <c r="S16" s="195">
        <v>4.2300000000000004</v>
      </c>
      <c r="T16" s="195">
        <v>0</v>
      </c>
      <c r="U16" s="195">
        <v>0.85</v>
      </c>
      <c r="V16" s="195">
        <v>0.21</v>
      </c>
      <c r="W16" s="195">
        <v>0.46</v>
      </c>
      <c r="X16" s="195">
        <v>1</v>
      </c>
      <c r="Y16" s="195">
        <v>0</v>
      </c>
      <c r="Z16" s="195">
        <v>2.35</v>
      </c>
      <c r="AA16" s="195">
        <v>0.78</v>
      </c>
      <c r="AB16" s="195">
        <v>0</v>
      </c>
      <c r="AC16" s="195">
        <v>1.26</v>
      </c>
      <c r="AD16" s="195">
        <v>8.9</v>
      </c>
      <c r="AE16" s="195">
        <v>0</v>
      </c>
      <c r="AF16" s="195">
        <v>0</v>
      </c>
      <c r="AG16" s="195">
        <v>51.09</v>
      </c>
      <c r="AH16" s="195">
        <v>0</v>
      </c>
      <c r="AI16" s="195">
        <v>12.53</v>
      </c>
      <c r="AJ16" s="195">
        <v>0</v>
      </c>
      <c r="AK16" s="195">
        <v>10.89</v>
      </c>
      <c r="AL16" s="195">
        <v>0</v>
      </c>
      <c r="AM16" s="195">
        <v>0</v>
      </c>
      <c r="AN16" s="195">
        <v>0</v>
      </c>
      <c r="AO16" s="195">
        <v>182.17</v>
      </c>
      <c r="AP16" s="195">
        <v>0</v>
      </c>
      <c r="AQ16" s="195">
        <v>0</v>
      </c>
      <c r="AR16" s="195">
        <v>0</v>
      </c>
      <c r="AS16" s="195">
        <v>8.5</v>
      </c>
      <c r="AT16" s="195">
        <v>13.11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12.89</v>
      </c>
      <c r="D17" s="195">
        <v>0</v>
      </c>
      <c r="E17" s="195">
        <v>0</v>
      </c>
      <c r="F17" s="195">
        <v>12.16</v>
      </c>
      <c r="G17" s="195">
        <v>0</v>
      </c>
      <c r="H17" s="195">
        <v>0</v>
      </c>
      <c r="I17" s="195">
        <v>13.11</v>
      </c>
      <c r="J17" s="195">
        <v>0</v>
      </c>
      <c r="K17" s="195">
        <v>0.16</v>
      </c>
      <c r="L17" s="195">
        <v>271.06</v>
      </c>
      <c r="M17" s="195">
        <v>0.94</v>
      </c>
      <c r="N17" s="195">
        <v>0.57999999999999996</v>
      </c>
      <c r="O17" s="195">
        <v>0</v>
      </c>
      <c r="P17" s="195">
        <v>0.9</v>
      </c>
      <c r="Q17" s="195">
        <v>3.06</v>
      </c>
      <c r="R17" s="195">
        <v>0.34</v>
      </c>
      <c r="S17" s="195">
        <v>4.2300000000000004</v>
      </c>
      <c r="T17" s="195">
        <v>0</v>
      </c>
      <c r="U17" s="195">
        <v>0.85</v>
      </c>
      <c r="V17" s="195">
        <v>0.21</v>
      </c>
      <c r="W17" s="195">
        <v>0.46</v>
      </c>
      <c r="X17" s="195">
        <v>1</v>
      </c>
      <c r="Y17" s="195">
        <v>0</v>
      </c>
      <c r="Z17" s="195">
        <v>2.35</v>
      </c>
      <c r="AA17" s="195">
        <v>0.78</v>
      </c>
      <c r="AB17" s="195">
        <v>0</v>
      </c>
      <c r="AC17" s="195">
        <v>1.26</v>
      </c>
      <c r="AD17" s="195">
        <v>8.9</v>
      </c>
      <c r="AE17" s="195">
        <v>0</v>
      </c>
      <c r="AF17" s="195">
        <v>0</v>
      </c>
      <c r="AG17" s="195">
        <v>51.09</v>
      </c>
      <c r="AH17" s="195">
        <v>0</v>
      </c>
      <c r="AI17" s="195">
        <v>12.53</v>
      </c>
      <c r="AJ17" s="195">
        <v>0</v>
      </c>
      <c r="AK17" s="195">
        <v>10.89</v>
      </c>
      <c r="AL17" s="195">
        <v>0</v>
      </c>
      <c r="AM17" s="195">
        <v>0</v>
      </c>
      <c r="AN17" s="195">
        <v>0</v>
      </c>
      <c r="AO17" s="195">
        <v>182.17</v>
      </c>
      <c r="AP17" s="195">
        <v>0</v>
      </c>
      <c r="AQ17" s="195">
        <v>0</v>
      </c>
      <c r="AR17" s="195">
        <v>0</v>
      </c>
      <c r="AS17" s="195">
        <v>8.5</v>
      </c>
      <c r="AT17" s="195">
        <v>13.11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12.89</v>
      </c>
      <c r="D18" s="195">
        <v>0</v>
      </c>
      <c r="E18" s="195">
        <v>0</v>
      </c>
      <c r="F18" s="195">
        <v>12.16</v>
      </c>
      <c r="G18" s="195">
        <v>0</v>
      </c>
      <c r="H18" s="195">
        <v>0</v>
      </c>
      <c r="I18" s="195">
        <v>13.11</v>
      </c>
      <c r="J18" s="195">
        <v>0</v>
      </c>
      <c r="K18" s="195">
        <v>0.16</v>
      </c>
      <c r="L18" s="195">
        <v>271.06</v>
      </c>
      <c r="M18" s="195">
        <v>0.94</v>
      </c>
      <c r="N18" s="195">
        <v>0.57999999999999996</v>
      </c>
      <c r="O18" s="195">
        <v>0</v>
      </c>
      <c r="P18" s="195">
        <v>0.9</v>
      </c>
      <c r="Q18" s="195">
        <v>3.06</v>
      </c>
      <c r="R18" s="195">
        <v>0.34</v>
      </c>
      <c r="S18" s="195">
        <v>4.2300000000000004</v>
      </c>
      <c r="T18" s="195">
        <v>0</v>
      </c>
      <c r="U18" s="195">
        <v>0.85</v>
      </c>
      <c r="V18" s="195">
        <v>0.21</v>
      </c>
      <c r="W18" s="195">
        <v>0.46</v>
      </c>
      <c r="X18" s="195">
        <v>1</v>
      </c>
      <c r="Y18" s="195">
        <v>0</v>
      </c>
      <c r="Z18" s="195">
        <v>2.35</v>
      </c>
      <c r="AA18" s="195">
        <v>0.78</v>
      </c>
      <c r="AB18" s="195">
        <v>0</v>
      </c>
      <c r="AC18" s="195">
        <v>1.26</v>
      </c>
      <c r="AD18" s="195">
        <v>8.9</v>
      </c>
      <c r="AE18" s="195">
        <v>0</v>
      </c>
      <c r="AF18" s="195">
        <v>0</v>
      </c>
      <c r="AG18" s="195">
        <v>51.09</v>
      </c>
      <c r="AH18" s="195">
        <v>0</v>
      </c>
      <c r="AI18" s="195">
        <v>12.53</v>
      </c>
      <c r="AJ18" s="195">
        <v>0</v>
      </c>
      <c r="AK18" s="195">
        <v>10.89</v>
      </c>
      <c r="AL18" s="195">
        <v>0</v>
      </c>
      <c r="AM18" s="195">
        <v>0</v>
      </c>
      <c r="AN18" s="195">
        <v>0</v>
      </c>
      <c r="AO18" s="195">
        <v>182.17</v>
      </c>
      <c r="AP18" s="195">
        <v>0</v>
      </c>
      <c r="AQ18" s="195">
        <v>0</v>
      </c>
      <c r="AR18" s="195">
        <v>0</v>
      </c>
      <c r="AS18" s="195">
        <v>8.5</v>
      </c>
      <c r="AT18" s="195">
        <v>13.11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12.89</v>
      </c>
      <c r="D19" s="195">
        <v>0</v>
      </c>
      <c r="E19" s="195">
        <v>0</v>
      </c>
      <c r="F19" s="195">
        <v>12.16</v>
      </c>
      <c r="G19" s="195">
        <v>0</v>
      </c>
      <c r="H19" s="195">
        <v>0</v>
      </c>
      <c r="I19" s="195">
        <v>13.11</v>
      </c>
      <c r="J19" s="195">
        <v>0</v>
      </c>
      <c r="K19" s="195">
        <v>0.16</v>
      </c>
      <c r="L19" s="195">
        <v>271.06</v>
      </c>
      <c r="M19" s="195">
        <v>0.94</v>
      </c>
      <c r="N19" s="195">
        <v>0.57999999999999996</v>
      </c>
      <c r="O19" s="195">
        <v>0</v>
      </c>
      <c r="P19" s="195">
        <v>0.9</v>
      </c>
      <c r="Q19" s="195">
        <v>3.06</v>
      </c>
      <c r="R19" s="195">
        <v>0.34</v>
      </c>
      <c r="S19" s="195">
        <v>4.2300000000000004</v>
      </c>
      <c r="T19" s="195">
        <v>0</v>
      </c>
      <c r="U19" s="195">
        <v>0.85</v>
      </c>
      <c r="V19" s="195">
        <v>0.21</v>
      </c>
      <c r="W19" s="195">
        <v>0.46</v>
      </c>
      <c r="X19" s="195">
        <v>1</v>
      </c>
      <c r="Y19" s="195">
        <v>0</v>
      </c>
      <c r="Z19" s="195">
        <v>2.35</v>
      </c>
      <c r="AA19" s="195">
        <v>0.78</v>
      </c>
      <c r="AB19" s="195">
        <v>0</v>
      </c>
      <c r="AC19" s="195">
        <v>1.26</v>
      </c>
      <c r="AD19" s="195">
        <v>8.9</v>
      </c>
      <c r="AE19" s="195">
        <v>0</v>
      </c>
      <c r="AF19" s="195">
        <v>0</v>
      </c>
      <c r="AG19" s="195">
        <v>51.09</v>
      </c>
      <c r="AH19" s="195">
        <v>0</v>
      </c>
      <c r="AI19" s="195">
        <v>12.53</v>
      </c>
      <c r="AJ19" s="195">
        <v>0</v>
      </c>
      <c r="AK19" s="195">
        <v>10.89</v>
      </c>
      <c r="AL19" s="195">
        <v>0</v>
      </c>
      <c r="AM19" s="195">
        <v>0</v>
      </c>
      <c r="AN19" s="195">
        <v>0</v>
      </c>
      <c r="AO19" s="195">
        <v>182.17</v>
      </c>
      <c r="AP19" s="195">
        <v>0</v>
      </c>
      <c r="AQ19" s="195">
        <v>0</v>
      </c>
      <c r="AR19" s="195">
        <v>0</v>
      </c>
      <c r="AS19" s="195">
        <v>8.5</v>
      </c>
      <c r="AT19" s="195">
        <v>13.11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12.89</v>
      </c>
      <c r="D20" s="195">
        <v>0</v>
      </c>
      <c r="E20" s="195">
        <v>0</v>
      </c>
      <c r="F20" s="195">
        <v>12.16</v>
      </c>
      <c r="G20" s="195">
        <v>0</v>
      </c>
      <c r="H20" s="195">
        <v>0</v>
      </c>
      <c r="I20" s="195">
        <v>13.11</v>
      </c>
      <c r="J20" s="195">
        <v>0</v>
      </c>
      <c r="K20" s="195">
        <v>0.16</v>
      </c>
      <c r="L20" s="195">
        <v>271.06</v>
      </c>
      <c r="M20" s="195">
        <v>0.94</v>
      </c>
      <c r="N20" s="195">
        <v>0.57999999999999996</v>
      </c>
      <c r="O20" s="195">
        <v>0</v>
      </c>
      <c r="P20" s="195">
        <v>0.9</v>
      </c>
      <c r="Q20" s="195">
        <v>3.06</v>
      </c>
      <c r="R20" s="195">
        <v>0.34</v>
      </c>
      <c r="S20" s="195">
        <v>4.2300000000000004</v>
      </c>
      <c r="T20" s="195">
        <v>0</v>
      </c>
      <c r="U20" s="195">
        <v>0.85</v>
      </c>
      <c r="V20" s="195">
        <v>0.21</v>
      </c>
      <c r="W20" s="195">
        <v>0.46</v>
      </c>
      <c r="X20" s="195">
        <v>1</v>
      </c>
      <c r="Y20" s="195">
        <v>0</v>
      </c>
      <c r="Z20" s="195">
        <v>2.35</v>
      </c>
      <c r="AA20" s="195">
        <v>0.78</v>
      </c>
      <c r="AB20" s="195">
        <v>0</v>
      </c>
      <c r="AC20" s="195">
        <v>1.26</v>
      </c>
      <c r="AD20" s="195">
        <v>8.9</v>
      </c>
      <c r="AE20" s="195">
        <v>0</v>
      </c>
      <c r="AF20" s="195">
        <v>0</v>
      </c>
      <c r="AG20" s="195">
        <v>51.09</v>
      </c>
      <c r="AH20" s="195">
        <v>0</v>
      </c>
      <c r="AI20" s="195">
        <v>12.53</v>
      </c>
      <c r="AJ20" s="195">
        <v>0</v>
      </c>
      <c r="AK20" s="195">
        <v>10.89</v>
      </c>
      <c r="AL20" s="195">
        <v>0</v>
      </c>
      <c r="AM20" s="195">
        <v>0</v>
      </c>
      <c r="AN20" s="195">
        <v>0</v>
      </c>
      <c r="AO20" s="195">
        <v>182.17</v>
      </c>
      <c r="AP20" s="195">
        <v>0</v>
      </c>
      <c r="AQ20" s="195">
        <v>0</v>
      </c>
      <c r="AR20" s="195">
        <v>0</v>
      </c>
      <c r="AS20" s="195">
        <v>8.5</v>
      </c>
      <c r="AT20" s="195">
        <v>13.11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12.89</v>
      </c>
      <c r="D21" s="195">
        <v>0</v>
      </c>
      <c r="E21" s="195">
        <v>0</v>
      </c>
      <c r="F21" s="195">
        <v>12.16</v>
      </c>
      <c r="G21" s="195">
        <v>0</v>
      </c>
      <c r="H21" s="195">
        <v>0</v>
      </c>
      <c r="I21" s="195">
        <v>13.11</v>
      </c>
      <c r="J21" s="195">
        <v>0</v>
      </c>
      <c r="K21" s="195">
        <v>0.16</v>
      </c>
      <c r="L21" s="195">
        <v>271.06</v>
      </c>
      <c r="M21" s="195">
        <v>0.94</v>
      </c>
      <c r="N21" s="195">
        <v>0.73</v>
      </c>
      <c r="O21" s="195">
        <v>0</v>
      </c>
      <c r="P21" s="195">
        <v>0.9</v>
      </c>
      <c r="Q21" s="195">
        <v>3.06</v>
      </c>
      <c r="R21" s="195">
        <v>0.34</v>
      </c>
      <c r="S21" s="195">
        <v>4.2300000000000004</v>
      </c>
      <c r="T21" s="195">
        <v>0</v>
      </c>
      <c r="U21" s="195">
        <v>0.85</v>
      </c>
      <c r="V21" s="195">
        <v>0.21</v>
      </c>
      <c r="W21" s="195">
        <v>0.46</v>
      </c>
      <c r="X21" s="195">
        <v>1</v>
      </c>
      <c r="Y21" s="195">
        <v>0</v>
      </c>
      <c r="Z21" s="195">
        <v>2.35</v>
      </c>
      <c r="AA21" s="195">
        <v>0.78</v>
      </c>
      <c r="AB21" s="195">
        <v>0</v>
      </c>
      <c r="AC21" s="195">
        <v>1.26</v>
      </c>
      <c r="AD21" s="195">
        <v>8.9</v>
      </c>
      <c r="AE21" s="195">
        <v>0</v>
      </c>
      <c r="AF21" s="195">
        <v>0</v>
      </c>
      <c r="AG21" s="195">
        <v>51.09</v>
      </c>
      <c r="AH21" s="195">
        <v>0</v>
      </c>
      <c r="AI21" s="195">
        <v>12.53</v>
      </c>
      <c r="AJ21" s="195">
        <v>0</v>
      </c>
      <c r="AK21" s="195">
        <v>10.89</v>
      </c>
      <c r="AL21" s="195">
        <v>0</v>
      </c>
      <c r="AM21" s="195">
        <v>0</v>
      </c>
      <c r="AN21" s="195">
        <v>0</v>
      </c>
      <c r="AO21" s="195">
        <v>182.17</v>
      </c>
      <c r="AP21" s="195">
        <v>0</v>
      </c>
      <c r="AQ21" s="195">
        <v>0</v>
      </c>
      <c r="AR21" s="195">
        <v>0</v>
      </c>
      <c r="AS21" s="195">
        <v>8.5</v>
      </c>
      <c r="AT21" s="195">
        <v>13.11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12.89</v>
      </c>
      <c r="D22" s="195">
        <v>0</v>
      </c>
      <c r="E22" s="195">
        <v>0</v>
      </c>
      <c r="F22" s="195">
        <v>12.16</v>
      </c>
      <c r="G22" s="195">
        <v>0</v>
      </c>
      <c r="H22" s="195">
        <v>0</v>
      </c>
      <c r="I22" s="195">
        <v>13.11</v>
      </c>
      <c r="J22" s="195">
        <v>0</v>
      </c>
      <c r="K22" s="195">
        <v>0.16</v>
      </c>
      <c r="L22" s="195">
        <v>215.37</v>
      </c>
      <c r="M22" s="195">
        <v>0.94</v>
      </c>
      <c r="N22" s="195">
        <v>0.79</v>
      </c>
      <c r="O22" s="195">
        <v>0</v>
      </c>
      <c r="P22" s="195">
        <v>0.9</v>
      </c>
      <c r="Q22" s="195">
        <v>3.06</v>
      </c>
      <c r="R22" s="195">
        <v>0.34</v>
      </c>
      <c r="S22" s="195">
        <v>4.2300000000000004</v>
      </c>
      <c r="T22" s="195">
        <v>0</v>
      </c>
      <c r="U22" s="195">
        <v>0.85</v>
      </c>
      <c r="V22" s="195">
        <v>0.21</v>
      </c>
      <c r="W22" s="195">
        <v>0.46</v>
      </c>
      <c r="X22" s="195">
        <v>1</v>
      </c>
      <c r="Y22" s="195">
        <v>0</v>
      </c>
      <c r="Z22" s="195">
        <v>2.35</v>
      </c>
      <c r="AA22" s="195">
        <v>0.78</v>
      </c>
      <c r="AB22" s="195">
        <v>0</v>
      </c>
      <c r="AC22" s="195">
        <v>1.26</v>
      </c>
      <c r="AD22" s="195">
        <v>8.9</v>
      </c>
      <c r="AE22" s="195">
        <v>0</v>
      </c>
      <c r="AF22" s="195">
        <v>0</v>
      </c>
      <c r="AG22" s="195">
        <v>51.09</v>
      </c>
      <c r="AH22" s="195">
        <v>0</v>
      </c>
      <c r="AI22" s="195">
        <v>12.53</v>
      </c>
      <c r="AJ22" s="195">
        <v>0</v>
      </c>
      <c r="AK22" s="195">
        <v>10.89</v>
      </c>
      <c r="AL22" s="195">
        <v>0</v>
      </c>
      <c r="AM22" s="195">
        <v>0</v>
      </c>
      <c r="AN22" s="195">
        <v>0</v>
      </c>
      <c r="AO22" s="195">
        <v>182.17</v>
      </c>
      <c r="AP22" s="195">
        <v>0</v>
      </c>
      <c r="AQ22" s="195">
        <v>0</v>
      </c>
      <c r="AR22" s="195">
        <v>0</v>
      </c>
      <c r="AS22" s="195">
        <v>8.5</v>
      </c>
      <c r="AT22" s="195">
        <v>13.11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12.89</v>
      </c>
      <c r="D23" s="195">
        <v>0</v>
      </c>
      <c r="E23" s="195">
        <v>0</v>
      </c>
      <c r="F23" s="195">
        <v>12.16</v>
      </c>
      <c r="G23" s="195">
        <v>0</v>
      </c>
      <c r="H23" s="195">
        <v>0</v>
      </c>
      <c r="I23" s="195">
        <v>13.11</v>
      </c>
      <c r="J23" s="195">
        <v>0</v>
      </c>
      <c r="K23" s="195">
        <v>0.16</v>
      </c>
      <c r="L23" s="195">
        <v>95.1</v>
      </c>
      <c r="M23" s="195">
        <v>0.94</v>
      </c>
      <c r="N23" s="195">
        <v>0.79</v>
      </c>
      <c r="O23" s="195">
        <v>0</v>
      </c>
      <c r="P23" s="195">
        <v>0.9</v>
      </c>
      <c r="Q23" s="195">
        <v>3.06</v>
      </c>
      <c r="R23" s="195">
        <v>0.34</v>
      </c>
      <c r="S23" s="195">
        <v>4.2300000000000004</v>
      </c>
      <c r="T23" s="195">
        <v>0</v>
      </c>
      <c r="U23" s="195">
        <v>0.85</v>
      </c>
      <c r="V23" s="195">
        <v>0.21</v>
      </c>
      <c r="W23" s="195">
        <v>0.46</v>
      </c>
      <c r="X23" s="195">
        <v>1</v>
      </c>
      <c r="Y23" s="195">
        <v>0</v>
      </c>
      <c r="Z23" s="195">
        <v>2.35</v>
      </c>
      <c r="AA23" s="195">
        <v>0.78</v>
      </c>
      <c r="AB23" s="195">
        <v>0</v>
      </c>
      <c r="AC23" s="195">
        <v>1.26</v>
      </c>
      <c r="AD23" s="195">
        <v>8.9</v>
      </c>
      <c r="AE23" s="195">
        <v>0</v>
      </c>
      <c r="AF23" s="195">
        <v>0</v>
      </c>
      <c r="AG23" s="195">
        <v>51.09</v>
      </c>
      <c r="AH23" s="195">
        <v>0</v>
      </c>
      <c r="AI23" s="195">
        <v>12.53</v>
      </c>
      <c r="AJ23" s="195">
        <v>0</v>
      </c>
      <c r="AK23" s="195">
        <v>10.89</v>
      </c>
      <c r="AL23" s="195">
        <v>0</v>
      </c>
      <c r="AM23" s="195">
        <v>0</v>
      </c>
      <c r="AN23" s="195">
        <v>0</v>
      </c>
      <c r="AO23" s="195">
        <v>182.17</v>
      </c>
      <c r="AP23" s="195">
        <v>0</v>
      </c>
      <c r="AQ23" s="195">
        <v>0</v>
      </c>
      <c r="AR23" s="195">
        <v>0</v>
      </c>
      <c r="AS23" s="195">
        <v>8.5</v>
      </c>
      <c r="AT23" s="195">
        <v>13.11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12.89</v>
      </c>
      <c r="D24" s="195">
        <v>0</v>
      </c>
      <c r="E24" s="195">
        <v>0</v>
      </c>
      <c r="F24" s="195">
        <v>12.16</v>
      </c>
      <c r="G24" s="195">
        <v>0</v>
      </c>
      <c r="H24" s="195">
        <v>0</v>
      </c>
      <c r="I24" s="195">
        <v>13.11</v>
      </c>
      <c r="J24" s="195">
        <v>0</v>
      </c>
      <c r="K24" s="195">
        <v>0.16</v>
      </c>
      <c r="L24" s="195">
        <v>19.21</v>
      </c>
      <c r="M24" s="195">
        <v>0.94</v>
      </c>
      <c r="N24" s="195">
        <v>0.83</v>
      </c>
      <c r="O24" s="195">
        <v>0</v>
      </c>
      <c r="P24" s="195">
        <v>0.9</v>
      </c>
      <c r="Q24" s="195">
        <v>0.1</v>
      </c>
      <c r="R24" s="195">
        <v>0.34</v>
      </c>
      <c r="S24" s="195">
        <v>0.27</v>
      </c>
      <c r="T24" s="195">
        <v>0</v>
      </c>
      <c r="U24" s="195">
        <v>0.85</v>
      </c>
      <c r="V24" s="195">
        <v>0.21</v>
      </c>
      <c r="W24" s="195">
        <v>0.46</v>
      </c>
      <c r="X24" s="195">
        <v>1</v>
      </c>
      <c r="Y24" s="195">
        <v>0</v>
      </c>
      <c r="Z24" s="195">
        <v>2.35</v>
      </c>
      <c r="AA24" s="195">
        <v>0.78</v>
      </c>
      <c r="AB24" s="195">
        <v>0</v>
      </c>
      <c r="AC24" s="195">
        <v>1.26</v>
      </c>
      <c r="AD24" s="195">
        <v>8.9</v>
      </c>
      <c r="AE24" s="195">
        <v>0</v>
      </c>
      <c r="AF24" s="195">
        <v>0</v>
      </c>
      <c r="AG24" s="195">
        <v>51.09</v>
      </c>
      <c r="AH24" s="195">
        <v>0</v>
      </c>
      <c r="AI24" s="195">
        <v>12.53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 s="195">
        <v>182.17</v>
      </c>
      <c r="AP24" s="195">
        <v>0</v>
      </c>
      <c r="AQ24" s="195">
        <v>0</v>
      </c>
      <c r="AR24" s="195">
        <v>0</v>
      </c>
      <c r="AS24" s="195">
        <v>8.5</v>
      </c>
      <c r="AT24" s="195">
        <v>13.11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12.89</v>
      </c>
      <c r="D25" s="195">
        <v>0</v>
      </c>
      <c r="E25" s="195">
        <v>0</v>
      </c>
      <c r="F25" s="195">
        <v>12.16</v>
      </c>
      <c r="G25" s="195">
        <v>0</v>
      </c>
      <c r="H25" s="195">
        <v>0</v>
      </c>
      <c r="I25" s="195">
        <v>13.11</v>
      </c>
      <c r="J25" s="195">
        <v>0</v>
      </c>
      <c r="K25" s="195">
        <v>0.16</v>
      </c>
      <c r="L25" s="195">
        <v>19.2</v>
      </c>
      <c r="M25" s="195">
        <v>0.94</v>
      </c>
      <c r="N25" s="195">
        <v>0.83</v>
      </c>
      <c r="O25" s="195">
        <v>0</v>
      </c>
      <c r="P25" s="195">
        <v>0.9</v>
      </c>
      <c r="Q25" s="195">
        <v>0.48</v>
      </c>
      <c r="R25" s="195">
        <v>0.34</v>
      </c>
      <c r="S25" s="195">
        <v>0.27</v>
      </c>
      <c r="T25" s="195">
        <v>0</v>
      </c>
      <c r="U25" s="195">
        <v>0.85</v>
      </c>
      <c r="V25" s="195">
        <v>0.21</v>
      </c>
      <c r="W25" s="195">
        <v>0.46</v>
      </c>
      <c r="X25" s="195">
        <v>1</v>
      </c>
      <c r="Y25" s="195">
        <v>0</v>
      </c>
      <c r="Z25" s="195">
        <v>2.35</v>
      </c>
      <c r="AA25" s="195">
        <v>0.78</v>
      </c>
      <c r="AB25" s="195">
        <v>0</v>
      </c>
      <c r="AC25" s="195">
        <v>1.26</v>
      </c>
      <c r="AD25" s="195">
        <v>8.9</v>
      </c>
      <c r="AE25" s="195">
        <v>0</v>
      </c>
      <c r="AF25" s="195">
        <v>0</v>
      </c>
      <c r="AG25" s="195">
        <v>51.09</v>
      </c>
      <c r="AH25" s="195">
        <v>0</v>
      </c>
      <c r="AI25" s="195">
        <v>12.53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 s="195">
        <v>182.17</v>
      </c>
      <c r="AP25" s="195">
        <v>0</v>
      </c>
      <c r="AQ25" s="195">
        <v>0</v>
      </c>
      <c r="AR25" s="195">
        <v>0</v>
      </c>
      <c r="AS25" s="195">
        <v>8.5</v>
      </c>
      <c r="AT25" s="195">
        <v>13.11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12.89</v>
      </c>
      <c r="D26" s="195">
        <v>0</v>
      </c>
      <c r="E26" s="195">
        <v>0</v>
      </c>
      <c r="F26" s="195">
        <v>12.16</v>
      </c>
      <c r="G26" s="195">
        <v>0</v>
      </c>
      <c r="H26" s="195">
        <v>0</v>
      </c>
      <c r="I26" s="195">
        <v>13.11</v>
      </c>
      <c r="J26" s="195">
        <v>0</v>
      </c>
      <c r="K26" s="195">
        <v>0.16</v>
      </c>
      <c r="L26" s="195">
        <v>19.2</v>
      </c>
      <c r="M26" s="195">
        <v>0.94</v>
      </c>
      <c r="N26" s="195">
        <v>0.89</v>
      </c>
      <c r="O26" s="195">
        <v>0</v>
      </c>
      <c r="P26" s="195">
        <v>0.9</v>
      </c>
      <c r="Q26" s="195">
        <v>0.1</v>
      </c>
      <c r="R26" s="195">
        <v>0.34</v>
      </c>
      <c r="S26" s="195">
        <v>0.27</v>
      </c>
      <c r="T26" s="195">
        <v>0</v>
      </c>
      <c r="U26" s="195">
        <v>0.85</v>
      </c>
      <c r="V26" s="195">
        <v>0.21</v>
      </c>
      <c r="W26" s="195">
        <v>0.46</v>
      </c>
      <c r="X26" s="195">
        <v>1</v>
      </c>
      <c r="Y26" s="195">
        <v>0</v>
      </c>
      <c r="Z26" s="195">
        <v>2.35</v>
      </c>
      <c r="AA26" s="195">
        <v>0.78</v>
      </c>
      <c r="AB26" s="195">
        <v>0</v>
      </c>
      <c r="AC26" s="195">
        <v>1.26</v>
      </c>
      <c r="AD26" s="195">
        <v>8.9</v>
      </c>
      <c r="AE26" s="195">
        <v>0</v>
      </c>
      <c r="AF26" s="195">
        <v>0</v>
      </c>
      <c r="AG26" s="195">
        <v>51.09</v>
      </c>
      <c r="AH26" s="195">
        <v>0</v>
      </c>
      <c r="AI26" s="195">
        <v>12.53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 s="195">
        <v>182.17</v>
      </c>
      <c r="AP26" s="195">
        <v>0</v>
      </c>
      <c r="AQ26" s="195">
        <v>0</v>
      </c>
      <c r="AR26" s="195">
        <v>0</v>
      </c>
      <c r="AS26" s="195">
        <v>8.5</v>
      </c>
      <c r="AT26" s="195">
        <v>13.11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12.89</v>
      </c>
      <c r="D27" s="195">
        <v>0</v>
      </c>
      <c r="E27" s="195">
        <v>0</v>
      </c>
      <c r="F27" s="195">
        <v>12</v>
      </c>
      <c r="G27" s="195">
        <v>0</v>
      </c>
      <c r="H27" s="195">
        <v>0</v>
      </c>
      <c r="I27" s="195">
        <v>13.11</v>
      </c>
      <c r="J27" s="195">
        <v>0</v>
      </c>
      <c r="K27" s="195">
        <v>0.16</v>
      </c>
      <c r="L27" s="195">
        <v>19.2</v>
      </c>
      <c r="M27" s="195">
        <v>0.94</v>
      </c>
      <c r="N27" s="195">
        <v>0.89</v>
      </c>
      <c r="O27" s="195">
        <v>0</v>
      </c>
      <c r="P27" s="195">
        <v>0.9</v>
      </c>
      <c r="Q27" s="195">
        <v>0.1</v>
      </c>
      <c r="R27" s="195">
        <v>0.34</v>
      </c>
      <c r="S27" s="195">
        <v>0.27</v>
      </c>
      <c r="T27" s="195">
        <v>0</v>
      </c>
      <c r="U27" s="195">
        <v>0.85</v>
      </c>
      <c r="V27" s="195">
        <v>0.21</v>
      </c>
      <c r="W27" s="195">
        <v>0.46</v>
      </c>
      <c r="X27" s="195">
        <v>1</v>
      </c>
      <c r="Y27" s="195">
        <v>0</v>
      </c>
      <c r="Z27" s="195">
        <v>2.35</v>
      </c>
      <c r="AA27" s="195">
        <v>0.78</v>
      </c>
      <c r="AB27" s="195">
        <v>0</v>
      </c>
      <c r="AC27" s="195">
        <v>1.26</v>
      </c>
      <c r="AD27" s="195">
        <v>8.9</v>
      </c>
      <c r="AE27" s="195">
        <v>0</v>
      </c>
      <c r="AF27" s="195">
        <v>0</v>
      </c>
      <c r="AG27" s="195">
        <v>51.09</v>
      </c>
      <c r="AH27" s="195">
        <v>0</v>
      </c>
      <c r="AI27" s="195">
        <v>12.53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 s="195">
        <v>182.17</v>
      </c>
      <c r="AP27" s="195">
        <v>0</v>
      </c>
      <c r="AQ27" s="195">
        <v>0</v>
      </c>
      <c r="AR27" s="195">
        <v>0</v>
      </c>
      <c r="AS27" s="195">
        <v>8.5</v>
      </c>
      <c r="AT27" s="195">
        <v>13.11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12.89</v>
      </c>
      <c r="D28" s="195">
        <v>0</v>
      </c>
      <c r="E28" s="195">
        <v>0</v>
      </c>
      <c r="F28" s="195">
        <v>12</v>
      </c>
      <c r="G28" s="195">
        <v>0</v>
      </c>
      <c r="H28" s="195">
        <v>0</v>
      </c>
      <c r="I28" s="195">
        <v>13.11</v>
      </c>
      <c r="J28" s="195">
        <v>0</v>
      </c>
      <c r="K28" s="195">
        <v>0.16</v>
      </c>
      <c r="L28" s="195">
        <v>19.2</v>
      </c>
      <c r="M28" s="195">
        <v>0.94</v>
      </c>
      <c r="N28" s="195">
        <v>0.94</v>
      </c>
      <c r="O28" s="195">
        <v>0</v>
      </c>
      <c r="P28" s="195">
        <v>0.9</v>
      </c>
      <c r="Q28" s="195">
        <v>0.1</v>
      </c>
      <c r="R28" s="195">
        <v>0.34</v>
      </c>
      <c r="S28" s="195">
        <v>0.27</v>
      </c>
      <c r="T28" s="195">
        <v>0</v>
      </c>
      <c r="U28" s="195">
        <v>0.85</v>
      </c>
      <c r="V28" s="195">
        <v>0.21</v>
      </c>
      <c r="W28" s="195">
        <v>0.46</v>
      </c>
      <c r="X28" s="195">
        <v>1</v>
      </c>
      <c r="Y28" s="195">
        <v>0</v>
      </c>
      <c r="Z28" s="195">
        <v>2.35</v>
      </c>
      <c r="AA28" s="195">
        <v>0.78</v>
      </c>
      <c r="AB28" s="195">
        <v>0</v>
      </c>
      <c r="AC28" s="195">
        <v>1.26</v>
      </c>
      <c r="AD28" s="195">
        <v>8.9</v>
      </c>
      <c r="AE28" s="195">
        <v>0</v>
      </c>
      <c r="AF28" s="195">
        <v>0</v>
      </c>
      <c r="AG28" s="195">
        <v>51.09</v>
      </c>
      <c r="AH28" s="195">
        <v>0</v>
      </c>
      <c r="AI28" s="195">
        <v>12.53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 s="195">
        <v>182.17</v>
      </c>
      <c r="AP28" s="195">
        <v>0</v>
      </c>
      <c r="AQ28" s="195">
        <v>0</v>
      </c>
      <c r="AR28" s="195">
        <v>0</v>
      </c>
      <c r="AS28" s="195">
        <v>8.5</v>
      </c>
      <c r="AT28" s="195">
        <v>13.11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12.89</v>
      </c>
      <c r="D29" s="195">
        <v>0</v>
      </c>
      <c r="E29" s="195">
        <v>0</v>
      </c>
      <c r="F29" s="195">
        <v>12</v>
      </c>
      <c r="G29" s="195">
        <v>0</v>
      </c>
      <c r="H29" s="195">
        <v>0</v>
      </c>
      <c r="I29" s="195">
        <v>13.11</v>
      </c>
      <c r="J29" s="195">
        <v>0</v>
      </c>
      <c r="K29" s="195">
        <v>0.16</v>
      </c>
      <c r="L29" s="195">
        <v>19.2</v>
      </c>
      <c r="M29" s="195">
        <v>0.94</v>
      </c>
      <c r="N29" s="195">
        <v>0.94</v>
      </c>
      <c r="O29" s="195">
        <v>0</v>
      </c>
      <c r="P29" s="195">
        <v>0.9</v>
      </c>
      <c r="Q29" s="195">
        <v>0.1</v>
      </c>
      <c r="R29" s="195">
        <v>0.34</v>
      </c>
      <c r="S29" s="195">
        <v>0.27</v>
      </c>
      <c r="T29" s="195">
        <v>0</v>
      </c>
      <c r="U29" s="195">
        <v>0.85</v>
      </c>
      <c r="V29" s="195">
        <v>0.21</v>
      </c>
      <c r="W29" s="195">
        <v>0.46</v>
      </c>
      <c r="X29" s="195">
        <v>1</v>
      </c>
      <c r="Y29" s="195">
        <v>0</v>
      </c>
      <c r="Z29" s="195">
        <v>2.35</v>
      </c>
      <c r="AA29" s="195">
        <v>0.78</v>
      </c>
      <c r="AB29" s="195">
        <v>0</v>
      </c>
      <c r="AC29" s="195">
        <v>1.26</v>
      </c>
      <c r="AD29" s="195">
        <v>8.9</v>
      </c>
      <c r="AE29" s="195">
        <v>0</v>
      </c>
      <c r="AF29" s="195">
        <v>0</v>
      </c>
      <c r="AG29" s="195">
        <v>51.09</v>
      </c>
      <c r="AH29" s="195">
        <v>0</v>
      </c>
      <c r="AI29" s="195">
        <v>12.53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 s="195">
        <v>182.17</v>
      </c>
      <c r="AP29" s="195">
        <v>0</v>
      </c>
      <c r="AQ29" s="195">
        <v>0</v>
      </c>
      <c r="AR29" s="195">
        <v>0</v>
      </c>
      <c r="AS29" s="195">
        <v>8.5</v>
      </c>
      <c r="AT29" s="195">
        <v>13.11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12.89</v>
      </c>
      <c r="D30" s="195">
        <v>0</v>
      </c>
      <c r="E30" s="195">
        <v>0</v>
      </c>
      <c r="F30" s="195">
        <v>12</v>
      </c>
      <c r="G30" s="195">
        <v>0</v>
      </c>
      <c r="H30" s="195">
        <v>0</v>
      </c>
      <c r="I30" s="195">
        <v>13.11</v>
      </c>
      <c r="J30" s="195">
        <v>0</v>
      </c>
      <c r="K30" s="195">
        <v>0.16</v>
      </c>
      <c r="L30" s="195">
        <v>19.2</v>
      </c>
      <c r="M30" s="195">
        <v>0.94</v>
      </c>
      <c r="N30" s="195">
        <v>0.94</v>
      </c>
      <c r="O30" s="195">
        <v>0</v>
      </c>
      <c r="P30" s="195">
        <v>0.9</v>
      </c>
      <c r="Q30" s="195">
        <v>0.1</v>
      </c>
      <c r="R30" s="195">
        <v>0.34</v>
      </c>
      <c r="S30" s="195">
        <v>0.27</v>
      </c>
      <c r="T30" s="195">
        <v>0</v>
      </c>
      <c r="U30" s="195">
        <v>0.85</v>
      </c>
      <c r="V30" s="195">
        <v>0.21</v>
      </c>
      <c r="W30" s="195">
        <v>0.46</v>
      </c>
      <c r="X30" s="195">
        <v>1</v>
      </c>
      <c r="Y30" s="195">
        <v>0</v>
      </c>
      <c r="Z30" s="195">
        <v>2.35</v>
      </c>
      <c r="AA30" s="195">
        <v>0.78</v>
      </c>
      <c r="AB30" s="195">
        <v>0</v>
      </c>
      <c r="AC30" s="195">
        <v>1.26</v>
      </c>
      <c r="AD30" s="195">
        <v>8.9</v>
      </c>
      <c r="AE30" s="195">
        <v>0</v>
      </c>
      <c r="AF30" s="195">
        <v>0</v>
      </c>
      <c r="AG30" s="195">
        <v>51.09</v>
      </c>
      <c r="AH30" s="195">
        <v>0</v>
      </c>
      <c r="AI30" s="195">
        <v>12.53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 s="195">
        <v>182.17</v>
      </c>
      <c r="AP30" s="195">
        <v>0</v>
      </c>
      <c r="AQ30" s="195">
        <v>0</v>
      </c>
      <c r="AR30" s="195">
        <v>0</v>
      </c>
      <c r="AS30" s="195">
        <v>8.5</v>
      </c>
      <c r="AT30" s="195">
        <v>13.11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12.89</v>
      </c>
      <c r="D31" s="195">
        <v>0</v>
      </c>
      <c r="E31" s="195">
        <v>0</v>
      </c>
      <c r="F31" s="195">
        <v>12</v>
      </c>
      <c r="G31" s="195">
        <v>0</v>
      </c>
      <c r="H31" s="195">
        <v>0</v>
      </c>
      <c r="I31" s="195">
        <v>13.11</v>
      </c>
      <c r="J31" s="195">
        <v>0</v>
      </c>
      <c r="K31" s="195">
        <v>0.16</v>
      </c>
      <c r="L31" s="195">
        <v>19.2</v>
      </c>
      <c r="M31" s="195">
        <v>0.94</v>
      </c>
      <c r="N31" s="195">
        <v>0.94</v>
      </c>
      <c r="O31" s="195">
        <v>0</v>
      </c>
      <c r="P31" s="195">
        <v>0.9</v>
      </c>
      <c r="Q31" s="195">
        <v>0.1</v>
      </c>
      <c r="R31" s="195">
        <v>0.34</v>
      </c>
      <c r="S31" s="195">
        <v>0.27</v>
      </c>
      <c r="T31" s="195">
        <v>0</v>
      </c>
      <c r="U31" s="195">
        <v>0.85</v>
      </c>
      <c r="V31" s="195">
        <v>0.21</v>
      </c>
      <c r="W31" s="195">
        <v>0.46</v>
      </c>
      <c r="X31" s="195">
        <v>1</v>
      </c>
      <c r="Y31" s="195">
        <v>0</v>
      </c>
      <c r="Z31" s="195">
        <v>2.35</v>
      </c>
      <c r="AA31" s="195">
        <v>0.78</v>
      </c>
      <c r="AB31" s="195">
        <v>0</v>
      </c>
      <c r="AC31" s="195">
        <v>1.46</v>
      </c>
      <c r="AD31" s="195">
        <v>8.9</v>
      </c>
      <c r="AE31" s="195">
        <v>0</v>
      </c>
      <c r="AF31" s="195">
        <v>0</v>
      </c>
      <c r="AG31" s="195">
        <v>51.09</v>
      </c>
      <c r="AH31" s="195">
        <v>0</v>
      </c>
      <c r="AI31" s="195">
        <v>12.53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 s="195">
        <v>182.17</v>
      </c>
      <c r="AP31" s="195">
        <v>0</v>
      </c>
      <c r="AQ31" s="195">
        <v>0</v>
      </c>
      <c r="AR31" s="195">
        <v>0</v>
      </c>
      <c r="AS31" s="195">
        <v>8.5</v>
      </c>
      <c r="AT31" s="195">
        <v>13.11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12.89</v>
      </c>
      <c r="D32" s="195">
        <v>0</v>
      </c>
      <c r="E32" s="195">
        <v>0</v>
      </c>
      <c r="F32" s="195">
        <v>12</v>
      </c>
      <c r="G32" s="195">
        <v>0</v>
      </c>
      <c r="H32" s="195">
        <v>0</v>
      </c>
      <c r="I32" s="195">
        <v>13.11</v>
      </c>
      <c r="J32" s="195">
        <v>0</v>
      </c>
      <c r="K32" s="195">
        <v>0.16</v>
      </c>
      <c r="L32" s="195">
        <v>19.2</v>
      </c>
      <c r="M32" s="195">
        <v>0.94</v>
      </c>
      <c r="N32" s="195">
        <v>0.94</v>
      </c>
      <c r="O32" s="195">
        <v>0</v>
      </c>
      <c r="P32" s="195">
        <v>0.9</v>
      </c>
      <c r="Q32" s="195">
        <v>0.1</v>
      </c>
      <c r="R32" s="195">
        <v>0.34</v>
      </c>
      <c r="S32" s="195">
        <v>0.27</v>
      </c>
      <c r="T32" s="195">
        <v>0</v>
      </c>
      <c r="U32" s="195">
        <v>0.85</v>
      </c>
      <c r="V32" s="195">
        <v>0.21</v>
      </c>
      <c r="W32" s="195">
        <v>0.46</v>
      </c>
      <c r="X32" s="195">
        <v>1</v>
      </c>
      <c r="Y32" s="195">
        <v>0</v>
      </c>
      <c r="Z32" s="195">
        <v>2.35</v>
      </c>
      <c r="AA32" s="195">
        <v>0.78</v>
      </c>
      <c r="AB32" s="195">
        <v>0</v>
      </c>
      <c r="AC32" s="195">
        <v>1.46</v>
      </c>
      <c r="AD32" s="195">
        <v>8.9</v>
      </c>
      <c r="AE32" s="195">
        <v>0</v>
      </c>
      <c r="AF32" s="195">
        <v>0</v>
      </c>
      <c r="AG32" s="195">
        <v>51.09</v>
      </c>
      <c r="AH32" s="195">
        <v>0</v>
      </c>
      <c r="AI32" s="195">
        <v>12.53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 s="195">
        <v>182.17</v>
      </c>
      <c r="AP32" s="195">
        <v>0</v>
      </c>
      <c r="AQ32" s="195">
        <v>0</v>
      </c>
      <c r="AR32" s="195">
        <v>0</v>
      </c>
      <c r="AS32" s="195">
        <v>8.5</v>
      </c>
      <c r="AT32" s="195">
        <v>13.11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12.89</v>
      </c>
      <c r="D33" s="195">
        <v>0</v>
      </c>
      <c r="E33" s="195">
        <v>0</v>
      </c>
      <c r="F33" s="195">
        <v>12</v>
      </c>
      <c r="G33" s="195">
        <v>0</v>
      </c>
      <c r="H33" s="195">
        <v>0</v>
      </c>
      <c r="I33" s="195">
        <v>13.11</v>
      </c>
      <c r="J33" s="195">
        <v>0</v>
      </c>
      <c r="K33" s="195">
        <v>0.16</v>
      </c>
      <c r="L33" s="195">
        <v>19.2</v>
      </c>
      <c r="M33" s="195">
        <v>0.94</v>
      </c>
      <c r="N33" s="195">
        <v>0.94</v>
      </c>
      <c r="O33" s="195">
        <v>0</v>
      </c>
      <c r="P33" s="195">
        <v>0.9</v>
      </c>
      <c r="Q33" s="195">
        <v>0.1</v>
      </c>
      <c r="R33" s="195">
        <v>0.34</v>
      </c>
      <c r="S33" s="195">
        <v>0.27</v>
      </c>
      <c r="T33" s="195">
        <v>0</v>
      </c>
      <c r="U33" s="195">
        <v>0.85</v>
      </c>
      <c r="V33" s="195">
        <v>0.21</v>
      </c>
      <c r="W33" s="195">
        <v>0.46</v>
      </c>
      <c r="X33" s="195">
        <v>1</v>
      </c>
      <c r="Y33" s="195">
        <v>0</v>
      </c>
      <c r="Z33" s="195">
        <v>2.35</v>
      </c>
      <c r="AA33" s="195">
        <v>0.78</v>
      </c>
      <c r="AB33" s="195">
        <v>0</v>
      </c>
      <c r="AC33" s="195">
        <v>1.46</v>
      </c>
      <c r="AD33" s="195">
        <v>8.9</v>
      </c>
      <c r="AE33" s="195">
        <v>0</v>
      </c>
      <c r="AF33" s="195">
        <v>0</v>
      </c>
      <c r="AG33" s="195">
        <v>51.09</v>
      </c>
      <c r="AH33" s="195">
        <v>0</v>
      </c>
      <c r="AI33" s="195">
        <v>12.53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 s="195">
        <v>182.17</v>
      </c>
      <c r="AP33" s="195">
        <v>0</v>
      </c>
      <c r="AQ33" s="195">
        <v>0</v>
      </c>
      <c r="AR33" s="195">
        <v>0</v>
      </c>
      <c r="AS33" s="195">
        <v>8.5</v>
      </c>
      <c r="AT33" s="195">
        <v>13.11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12.89</v>
      </c>
      <c r="D34" s="195">
        <v>0</v>
      </c>
      <c r="E34" s="195">
        <v>0</v>
      </c>
      <c r="F34" s="195">
        <v>12</v>
      </c>
      <c r="G34" s="195">
        <v>0</v>
      </c>
      <c r="H34" s="195">
        <v>0</v>
      </c>
      <c r="I34" s="195">
        <v>13.11</v>
      </c>
      <c r="J34" s="195">
        <v>0</v>
      </c>
      <c r="K34" s="195">
        <v>0.16</v>
      </c>
      <c r="L34" s="195">
        <v>19.2</v>
      </c>
      <c r="M34" s="195">
        <v>0.94</v>
      </c>
      <c r="N34" s="195">
        <v>0.94</v>
      </c>
      <c r="O34" s="195">
        <v>0</v>
      </c>
      <c r="P34" s="195">
        <v>0.9</v>
      </c>
      <c r="Q34" s="195">
        <v>0.1</v>
      </c>
      <c r="R34" s="195">
        <v>0.34</v>
      </c>
      <c r="S34" s="195">
        <v>0.27</v>
      </c>
      <c r="T34" s="195">
        <v>0</v>
      </c>
      <c r="U34" s="195">
        <v>0.85</v>
      </c>
      <c r="V34" s="195">
        <v>0.21</v>
      </c>
      <c r="W34" s="195">
        <v>0.46</v>
      </c>
      <c r="X34" s="195">
        <v>1</v>
      </c>
      <c r="Y34" s="195">
        <v>0</v>
      </c>
      <c r="Z34" s="195">
        <v>2.35</v>
      </c>
      <c r="AA34" s="195">
        <v>0.78</v>
      </c>
      <c r="AB34" s="195">
        <v>0</v>
      </c>
      <c r="AC34" s="195">
        <v>1.46</v>
      </c>
      <c r="AD34" s="195">
        <v>8.9</v>
      </c>
      <c r="AE34" s="195">
        <v>0</v>
      </c>
      <c r="AF34" s="195">
        <v>0</v>
      </c>
      <c r="AG34" s="195">
        <v>51.09</v>
      </c>
      <c r="AH34" s="195">
        <v>0</v>
      </c>
      <c r="AI34" s="195">
        <v>12.53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 s="195">
        <v>182.17</v>
      </c>
      <c r="AP34" s="195">
        <v>0</v>
      </c>
      <c r="AQ34" s="195">
        <v>0</v>
      </c>
      <c r="AR34" s="195">
        <v>0</v>
      </c>
      <c r="AS34" s="195">
        <v>8.5</v>
      </c>
      <c r="AT34" s="195">
        <v>13.11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12.89</v>
      </c>
      <c r="D35" s="195">
        <v>0</v>
      </c>
      <c r="E35" s="195">
        <v>0</v>
      </c>
      <c r="F35" s="195">
        <v>11.83</v>
      </c>
      <c r="G35" s="195">
        <v>0</v>
      </c>
      <c r="H35" s="195">
        <v>0</v>
      </c>
      <c r="I35" s="195">
        <v>12.78</v>
      </c>
      <c r="J35" s="195">
        <v>0</v>
      </c>
      <c r="K35" s="195">
        <v>0.16</v>
      </c>
      <c r="L35" s="195">
        <v>19.2</v>
      </c>
      <c r="M35" s="195">
        <v>0.94</v>
      </c>
      <c r="N35" s="195">
        <v>0.94</v>
      </c>
      <c r="O35" s="195">
        <v>0</v>
      </c>
      <c r="P35" s="195">
        <v>0.9</v>
      </c>
      <c r="Q35" s="195">
        <v>0.1</v>
      </c>
      <c r="R35" s="195">
        <v>0.34</v>
      </c>
      <c r="S35" s="195">
        <v>0.27</v>
      </c>
      <c r="T35" s="195">
        <v>0</v>
      </c>
      <c r="U35" s="195">
        <v>0.85</v>
      </c>
      <c r="V35" s="195">
        <v>0.21</v>
      </c>
      <c r="W35" s="195">
        <v>0.46</v>
      </c>
      <c r="X35" s="195">
        <v>1</v>
      </c>
      <c r="Y35" s="195">
        <v>0</v>
      </c>
      <c r="Z35" s="195">
        <v>2.35</v>
      </c>
      <c r="AA35" s="195">
        <v>0.78</v>
      </c>
      <c r="AB35" s="195">
        <v>0</v>
      </c>
      <c r="AC35" s="195">
        <v>1.46</v>
      </c>
      <c r="AD35" s="195">
        <v>8.9</v>
      </c>
      <c r="AE35" s="195">
        <v>0</v>
      </c>
      <c r="AF35" s="195">
        <v>0</v>
      </c>
      <c r="AG35" s="195">
        <v>51.09</v>
      </c>
      <c r="AH35" s="195">
        <v>0</v>
      </c>
      <c r="AI35" s="195">
        <v>12.53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 s="195">
        <v>182.17</v>
      </c>
      <c r="AP35" s="195">
        <v>0</v>
      </c>
      <c r="AQ35" s="195">
        <v>0</v>
      </c>
      <c r="AR35" s="195">
        <v>0</v>
      </c>
      <c r="AS35" s="195">
        <v>8.5</v>
      </c>
      <c r="AT35" s="195">
        <v>12.78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12.89</v>
      </c>
      <c r="D36" s="195">
        <v>0</v>
      </c>
      <c r="E36" s="195">
        <v>0</v>
      </c>
      <c r="F36" s="195">
        <v>11.83</v>
      </c>
      <c r="G36" s="195">
        <v>0</v>
      </c>
      <c r="H36" s="195">
        <v>0</v>
      </c>
      <c r="I36" s="195">
        <v>12.78</v>
      </c>
      <c r="J36" s="195">
        <v>0</v>
      </c>
      <c r="K36" s="195">
        <v>0.16</v>
      </c>
      <c r="L36" s="195">
        <v>19.21</v>
      </c>
      <c r="M36" s="195">
        <v>0.94</v>
      </c>
      <c r="N36" s="195">
        <v>0.94</v>
      </c>
      <c r="O36" s="195">
        <v>0</v>
      </c>
      <c r="P36" s="195">
        <v>0.9</v>
      </c>
      <c r="Q36" s="195">
        <v>0.1</v>
      </c>
      <c r="R36" s="195">
        <v>0.34</v>
      </c>
      <c r="S36" s="195">
        <v>0.27</v>
      </c>
      <c r="T36" s="195">
        <v>0</v>
      </c>
      <c r="U36" s="195">
        <v>0.85</v>
      </c>
      <c r="V36" s="195">
        <v>0.21</v>
      </c>
      <c r="W36" s="195">
        <v>0.46</v>
      </c>
      <c r="X36" s="195">
        <v>1</v>
      </c>
      <c r="Y36" s="195">
        <v>0</v>
      </c>
      <c r="Z36" s="195">
        <v>2.35</v>
      </c>
      <c r="AA36" s="195">
        <v>0.78</v>
      </c>
      <c r="AB36" s="195">
        <v>0</v>
      </c>
      <c r="AC36" s="195">
        <v>1.46</v>
      </c>
      <c r="AD36" s="195">
        <v>8.9</v>
      </c>
      <c r="AE36" s="195">
        <v>0</v>
      </c>
      <c r="AF36" s="195">
        <v>0</v>
      </c>
      <c r="AG36" s="195">
        <v>51.09</v>
      </c>
      <c r="AH36" s="195">
        <v>0</v>
      </c>
      <c r="AI36" s="195">
        <v>12.53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 s="195">
        <v>182.17</v>
      </c>
      <c r="AP36" s="195">
        <v>0</v>
      </c>
      <c r="AQ36" s="195">
        <v>0</v>
      </c>
      <c r="AR36" s="195">
        <v>0</v>
      </c>
      <c r="AS36" s="195">
        <v>8.5</v>
      </c>
      <c r="AT36" s="195">
        <v>12.78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12.89</v>
      </c>
      <c r="D37" s="195">
        <v>0</v>
      </c>
      <c r="E37" s="195">
        <v>0</v>
      </c>
      <c r="F37" s="195">
        <v>11.83</v>
      </c>
      <c r="G37" s="195">
        <v>0</v>
      </c>
      <c r="H37" s="195">
        <v>0</v>
      </c>
      <c r="I37" s="195">
        <v>12.78</v>
      </c>
      <c r="J37" s="195">
        <v>0</v>
      </c>
      <c r="K37" s="195">
        <v>0.16</v>
      </c>
      <c r="L37" s="195">
        <v>19.21</v>
      </c>
      <c r="M37" s="195">
        <v>0.94</v>
      </c>
      <c r="N37" s="195">
        <v>0.94</v>
      </c>
      <c r="O37" s="195">
        <v>0</v>
      </c>
      <c r="P37" s="195">
        <v>0.9</v>
      </c>
      <c r="Q37" s="195">
        <v>0.1</v>
      </c>
      <c r="R37" s="195">
        <v>0.34</v>
      </c>
      <c r="S37" s="195">
        <v>0.27</v>
      </c>
      <c r="T37" s="195">
        <v>0</v>
      </c>
      <c r="U37" s="195">
        <v>0.85</v>
      </c>
      <c r="V37" s="195">
        <v>0.21</v>
      </c>
      <c r="W37" s="195">
        <v>0.46</v>
      </c>
      <c r="X37" s="195">
        <v>1</v>
      </c>
      <c r="Y37" s="195">
        <v>0</v>
      </c>
      <c r="Z37" s="195">
        <v>2.35</v>
      </c>
      <c r="AA37" s="195">
        <v>0.78</v>
      </c>
      <c r="AB37" s="195">
        <v>0</v>
      </c>
      <c r="AC37" s="195">
        <v>1.46</v>
      </c>
      <c r="AD37" s="195">
        <v>8.9</v>
      </c>
      <c r="AE37" s="195">
        <v>0</v>
      </c>
      <c r="AF37" s="195">
        <v>0</v>
      </c>
      <c r="AG37" s="195">
        <v>51.09</v>
      </c>
      <c r="AH37" s="195">
        <v>0</v>
      </c>
      <c r="AI37" s="195">
        <v>12.53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 s="195">
        <v>182.17</v>
      </c>
      <c r="AP37" s="195">
        <v>0</v>
      </c>
      <c r="AQ37" s="195">
        <v>0</v>
      </c>
      <c r="AR37" s="195">
        <v>0</v>
      </c>
      <c r="AS37" s="195">
        <v>8.5</v>
      </c>
      <c r="AT37" s="195">
        <v>12.78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12.89</v>
      </c>
      <c r="D38" s="195">
        <v>0</v>
      </c>
      <c r="E38" s="195">
        <v>0</v>
      </c>
      <c r="F38" s="195">
        <v>11.66</v>
      </c>
      <c r="G38" s="195">
        <v>0</v>
      </c>
      <c r="H38" s="195">
        <v>0</v>
      </c>
      <c r="I38" s="195">
        <v>12.78</v>
      </c>
      <c r="J38" s="195">
        <v>0</v>
      </c>
      <c r="K38" s="195">
        <v>0.16</v>
      </c>
      <c r="L38" s="195">
        <v>19.21</v>
      </c>
      <c r="M38" s="195">
        <v>0.94</v>
      </c>
      <c r="N38" s="195">
        <v>0.94</v>
      </c>
      <c r="O38" s="195">
        <v>0</v>
      </c>
      <c r="P38" s="195">
        <v>0.9</v>
      </c>
      <c r="Q38" s="195">
        <v>0.1</v>
      </c>
      <c r="R38" s="195">
        <v>0.34</v>
      </c>
      <c r="S38" s="195">
        <v>0.27</v>
      </c>
      <c r="T38" s="195">
        <v>0</v>
      </c>
      <c r="U38" s="195">
        <v>0.85</v>
      </c>
      <c r="V38" s="195">
        <v>0.21</v>
      </c>
      <c r="W38" s="195">
        <v>0.46</v>
      </c>
      <c r="X38" s="195">
        <v>1</v>
      </c>
      <c r="Y38" s="195">
        <v>0</v>
      </c>
      <c r="Z38" s="195">
        <v>2.35</v>
      </c>
      <c r="AA38" s="195">
        <v>0.78</v>
      </c>
      <c r="AB38" s="195">
        <v>0</v>
      </c>
      <c r="AC38" s="195">
        <v>1.46</v>
      </c>
      <c r="AD38" s="195">
        <v>8.9</v>
      </c>
      <c r="AE38" s="195">
        <v>0</v>
      </c>
      <c r="AF38" s="195">
        <v>0</v>
      </c>
      <c r="AG38" s="195">
        <v>51.09</v>
      </c>
      <c r="AH38" s="195">
        <v>0</v>
      </c>
      <c r="AI38" s="195">
        <v>12.53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 s="195">
        <v>182.17</v>
      </c>
      <c r="AP38" s="195">
        <v>0</v>
      </c>
      <c r="AQ38" s="195">
        <v>0</v>
      </c>
      <c r="AR38" s="195">
        <v>0</v>
      </c>
      <c r="AS38" s="195">
        <v>8.5</v>
      </c>
      <c r="AT38" s="195">
        <v>12.78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12.56</v>
      </c>
      <c r="D39" s="195">
        <v>0</v>
      </c>
      <c r="E39" s="195">
        <v>0</v>
      </c>
      <c r="F39" s="195">
        <v>11.66</v>
      </c>
      <c r="G39" s="195">
        <v>0</v>
      </c>
      <c r="H39" s="195">
        <v>0</v>
      </c>
      <c r="I39" s="195">
        <v>12.78</v>
      </c>
      <c r="J39" s="195">
        <v>0</v>
      </c>
      <c r="K39" s="195">
        <v>0.16</v>
      </c>
      <c r="L39" s="195">
        <v>19.2</v>
      </c>
      <c r="M39" s="195">
        <v>0.94</v>
      </c>
      <c r="N39" s="195">
        <v>0.94</v>
      </c>
      <c r="O39" s="195">
        <v>0</v>
      </c>
      <c r="P39" s="195">
        <v>0.9</v>
      </c>
      <c r="Q39" s="195">
        <v>0.1</v>
      </c>
      <c r="R39" s="195">
        <v>0.34</v>
      </c>
      <c r="S39" s="195">
        <v>0.27</v>
      </c>
      <c r="T39" s="195">
        <v>0</v>
      </c>
      <c r="U39" s="195">
        <v>0.85</v>
      </c>
      <c r="V39" s="195">
        <v>0.21</v>
      </c>
      <c r="W39" s="195">
        <v>0.46</v>
      </c>
      <c r="X39" s="195">
        <v>1</v>
      </c>
      <c r="Y39" s="195">
        <v>0</v>
      </c>
      <c r="Z39" s="195">
        <v>2.35</v>
      </c>
      <c r="AA39" s="195">
        <v>0.78</v>
      </c>
      <c r="AB39" s="195">
        <v>0</v>
      </c>
      <c r="AC39" s="195">
        <v>1.46</v>
      </c>
      <c r="AD39" s="195">
        <v>8.9</v>
      </c>
      <c r="AE39" s="195">
        <v>0</v>
      </c>
      <c r="AF39" s="195">
        <v>0</v>
      </c>
      <c r="AG39" s="195">
        <v>51.09</v>
      </c>
      <c r="AH39" s="195">
        <v>0</v>
      </c>
      <c r="AI39" s="195">
        <v>12.53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 s="195">
        <v>182.17</v>
      </c>
      <c r="AP39" s="195">
        <v>0</v>
      </c>
      <c r="AQ39" s="195">
        <v>0</v>
      </c>
      <c r="AR39" s="195">
        <v>0</v>
      </c>
      <c r="AS39" s="195">
        <v>8.5</v>
      </c>
      <c r="AT39" s="195">
        <v>12.78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12.56</v>
      </c>
      <c r="D40" s="195">
        <v>0</v>
      </c>
      <c r="E40" s="195">
        <v>0</v>
      </c>
      <c r="F40" s="195">
        <v>11.66</v>
      </c>
      <c r="G40" s="195">
        <v>0</v>
      </c>
      <c r="H40" s="195">
        <v>0</v>
      </c>
      <c r="I40" s="195">
        <v>12.78</v>
      </c>
      <c r="J40" s="195">
        <v>0</v>
      </c>
      <c r="K40" s="195">
        <v>0.16</v>
      </c>
      <c r="L40" s="195">
        <v>19.2</v>
      </c>
      <c r="M40" s="195">
        <v>0.94</v>
      </c>
      <c r="N40" s="195">
        <v>0.94</v>
      </c>
      <c r="O40" s="195">
        <v>0</v>
      </c>
      <c r="P40" s="195">
        <v>0.9</v>
      </c>
      <c r="Q40" s="195">
        <v>0.1</v>
      </c>
      <c r="R40" s="195">
        <v>0.34</v>
      </c>
      <c r="S40" s="195">
        <v>0.27</v>
      </c>
      <c r="T40" s="195">
        <v>0</v>
      </c>
      <c r="U40" s="195">
        <v>0.85</v>
      </c>
      <c r="V40" s="195">
        <v>0.21</v>
      </c>
      <c r="W40" s="195">
        <v>0.46</v>
      </c>
      <c r="X40" s="195">
        <v>1</v>
      </c>
      <c r="Y40" s="195">
        <v>0</v>
      </c>
      <c r="Z40" s="195">
        <v>2.35</v>
      </c>
      <c r="AA40" s="195">
        <v>0.78</v>
      </c>
      <c r="AB40" s="195">
        <v>0</v>
      </c>
      <c r="AC40" s="195">
        <v>1.46</v>
      </c>
      <c r="AD40" s="195">
        <v>8.9</v>
      </c>
      <c r="AE40" s="195">
        <v>0</v>
      </c>
      <c r="AF40" s="195">
        <v>0</v>
      </c>
      <c r="AG40" s="195">
        <v>51.09</v>
      </c>
      <c r="AH40" s="195">
        <v>0</v>
      </c>
      <c r="AI40" s="195">
        <v>12.53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 s="195">
        <v>182.17</v>
      </c>
      <c r="AP40" s="195">
        <v>0</v>
      </c>
      <c r="AQ40" s="195">
        <v>0</v>
      </c>
      <c r="AR40" s="195">
        <v>0</v>
      </c>
      <c r="AS40" s="195">
        <v>8.5</v>
      </c>
      <c r="AT40" s="195">
        <v>12.78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12.56</v>
      </c>
      <c r="D41" s="195">
        <v>0</v>
      </c>
      <c r="E41" s="195">
        <v>0</v>
      </c>
      <c r="F41" s="195">
        <v>11.66</v>
      </c>
      <c r="G41" s="195">
        <v>0</v>
      </c>
      <c r="H41" s="195">
        <v>0</v>
      </c>
      <c r="I41" s="195">
        <v>12.78</v>
      </c>
      <c r="J41" s="195">
        <v>0</v>
      </c>
      <c r="K41" s="195">
        <v>0.16</v>
      </c>
      <c r="L41" s="195">
        <v>19.2</v>
      </c>
      <c r="M41" s="195">
        <v>0.94</v>
      </c>
      <c r="N41" s="195">
        <v>0.94</v>
      </c>
      <c r="O41" s="195">
        <v>0</v>
      </c>
      <c r="P41" s="195">
        <v>0.9</v>
      </c>
      <c r="Q41" s="195">
        <v>0.1</v>
      </c>
      <c r="R41" s="195">
        <v>0.34</v>
      </c>
      <c r="S41" s="195">
        <v>0.27</v>
      </c>
      <c r="T41" s="195">
        <v>0</v>
      </c>
      <c r="U41" s="195">
        <v>0.85</v>
      </c>
      <c r="V41" s="195">
        <v>0.21</v>
      </c>
      <c r="W41" s="195">
        <v>0.46</v>
      </c>
      <c r="X41" s="195">
        <v>1</v>
      </c>
      <c r="Y41" s="195">
        <v>0</v>
      </c>
      <c r="Z41" s="195">
        <v>2.35</v>
      </c>
      <c r="AA41" s="195">
        <v>0.78</v>
      </c>
      <c r="AB41" s="195">
        <v>0</v>
      </c>
      <c r="AC41" s="195">
        <v>1.46</v>
      </c>
      <c r="AD41" s="195">
        <v>8.9</v>
      </c>
      <c r="AE41" s="195">
        <v>0</v>
      </c>
      <c r="AF41" s="195">
        <v>0</v>
      </c>
      <c r="AG41" s="195">
        <v>51.09</v>
      </c>
      <c r="AH41" s="195">
        <v>0</v>
      </c>
      <c r="AI41" s="195">
        <v>12.53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 s="195">
        <v>182.17</v>
      </c>
      <c r="AP41" s="195">
        <v>0</v>
      </c>
      <c r="AQ41" s="195">
        <v>0</v>
      </c>
      <c r="AR41" s="195">
        <v>0</v>
      </c>
      <c r="AS41" s="195">
        <v>8.5</v>
      </c>
      <c r="AT41" s="195">
        <v>12.78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12.56</v>
      </c>
      <c r="D42" s="195">
        <v>0</v>
      </c>
      <c r="E42" s="195">
        <v>0</v>
      </c>
      <c r="F42" s="195">
        <v>11.66</v>
      </c>
      <c r="G42" s="195">
        <v>0</v>
      </c>
      <c r="H42" s="195">
        <v>0</v>
      </c>
      <c r="I42" s="195">
        <v>12.78</v>
      </c>
      <c r="J42" s="195">
        <v>0</v>
      </c>
      <c r="K42" s="195">
        <v>0.16</v>
      </c>
      <c r="L42" s="195">
        <v>95.09</v>
      </c>
      <c r="M42" s="195">
        <v>0.94</v>
      </c>
      <c r="N42" s="195">
        <v>0.94</v>
      </c>
      <c r="O42" s="195">
        <v>0</v>
      </c>
      <c r="P42" s="195">
        <v>0.9</v>
      </c>
      <c r="Q42" s="195">
        <v>3.06</v>
      </c>
      <c r="R42" s="195">
        <v>0.34</v>
      </c>
      <c r="S42" s="195">
        <v>4.2300000000000004</v>
      </c>
      <c r="T42" s="195">
        <v>0</v>
      </c>
      <c r="U42" s="195">
        <v>0.85</v>
      </c>
      <c r="V42" s="195">
        <v>0.21</v>
      </c>
      <c r="W42" s="195">
        <v>0.46</v>
      </c>
      <c r="X42" s="195">
        <v>1</v>
      </c>
      <c r="Y42" s="195">
        <v>0</v>
      </c>
      <c r="Z42" s="195">
        <v>2.35</v>
      </c>
      <c r="AA42" s="195">
        <v>0.78</v>
      </c>
      <c r="AB42" s="195">
        <v>0</v>
      </c>
      <c r="AC42" s="195">
        <v>1.46</v>
      </c>
      <c r="AD42" s="195">
        <v>8.9</v>
      </c>
      <c r="AE42" s="195">
        <v>0</v>
      </c>
      <c r="AF42" s="195">
        <v>0</v>
      </c>
      <c r="AG42" s="195">
        <v>51.09</v>
      </c>
      <c r="AH42" s="195">
        <v>0</v>
      </c>
      <c r="AI42" s="195">
        <v>12.53</v>
      </c>
      <c r="AJ42" s="195">
        <v>0</v>
      </c>
      <c r="AK42" s="195">
        <v>10.89</v>
      </c>
      <c r="AL42" s="195">
        <v>0</v>
      </c>
      <c r="AM42" s="195">
        <v>0</v>
      </c>
      <c r="AN42" s="195">
        <v>0</v>
      </c>
      <c r="AO42" s="195">
        <v>182.17</v>
      </c>
      <c r="AP42" s="195">
        <v>0</v>
      </c>
      <c r="AQ42" s="195">
        <v>0</v>
      </c>
      <c r="AR42" s="195">
        <v>0</v>
      </c>
      <c r="AS42" s="195">
        <v>8.5</v>
      </c>
      <c r="AT42" s="195">
        <v>12.78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12.56</v>
      </c>
      <c r="D43" s="195">
        <v>0</v>
      </c>
      <c r="E43" s="195">
        <v>0</v>
      </c>
      <c r="F43" s="195">
        <v>11.66</v>
      </c>
      <c r="G43" s="195">
        <v>0</v>
      </c>
      <c r="H43" s="195">
        <v>0</v>
      </c>
      <c r="I43" s="195">
        <v>12.78</v>
      </c>
      <c r="J43" s="195">
        <v>0</v>
      </c>
      <c r="K43" s="195">
        <v>0.16</v>
      </c>
      <c r="L43" s="195">
        <v>191.78</v>
      </c>
      <c r="M43" s="195">
        <v>0.94</v>
      </c>
      <c r="N43" s="195">
        <v>0.94</v>
      </c>
      <c r="O43" s="195">
        <v>0</v>
      </c>
      <c r="P43" s="195">
        <v>0.9</v>
      </c>
      <c r="Q43" s="195">
        <v>3.06</v>
      </c>
      <c r="R43" s="195">
        <v>0.34</v>
      </c>
      <c r="S43" s="195">
        <v>4.2300000000000004</v>
      </c>
      <c r="T43" s="195">
        <v>0</v>
      </c>
      <c r="U43" s="195">
        <v>0.85</v>
      </c>
      <c r="V43" s="195">
        <v>0.21</v>
      </c>
      <c r="W43" s="195">
        <v>0.46</v>
      </c>
      <c r="X43" s="195">
        <v>1</v>
      </c>
      <c r="Y43" s="195">
        <v>0</v>
      </c>
      <c r="Z43" s="195">
        <v>2.35</v>
      </c>
      <c r="AA43" s="195">
        <v>0.78</v>
      </c>
      <c r="AB43" s="195">
        <v>0</v>
      </c>
      <c r="AC43" s="195">
        <v>1.46</v>
      </c>
      <c r="AD43" s="195">
        <v>8.9</v>
      </c>
      <c r="AE43" s="195">
        <v>0</v>
      </c>
      <c r="AF43" s="195">
        <v>0</v>
      </c>
      <c r="AG43" s="195">
        <v>51.09</v>
      </c>
      <c r="AH43" s="195">
        <v>0</v>
      </c>
      <c r="AI43" s="195">
        <v>12.53</v>
      </c>
      <c r="AJ43" s="195">
        <v>0</v>
      </c>
      <c r="AK43" s="195">
        <v>10.89</v>
      </c>
      <c r="AL43" s="195">
        <v>0</v>
      </c>
      <c r="AM43" s="195">
        <v>0</v>
      </c>
      <c r="AN43" s="195">
        <v>0</v>
      </c>
      <c r="AO43" s="195">
        <v>182.17</v>
      </c>
      <c r="AP43" s="195">
        <v>0</v>
      </c>
      <c r="AQ43" s="195">
        <v>0</v>
      </c>
      <c r="AR43" s="195">
        <v>0</v>
      </c>
      <c r="AS43" s="195">
        <v>8.5</v>
      </c>
      <c r="AT43" s="195">
        <v>12.78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12.56</v>
      </c>
      <c r="D44" s="195">
        <v>0</v>
      </c>
      <c r="E44" s="195">
        <v>0</v>
      </c>
      <c r="F44" s="195">
        <v>11.66</v>
      </c>
      <c r="G44" s="195">
        <v>0</v>
      </c>
      <c r="H44" s="195">
        <v>0</v>
      </c>
      <c r="I44" s="195">
        <v>12.78</v>
      </c>
      <c r="J44" s="195">
        <v>0</v>
      </c>
      <c r="K44" s="195">
        <v>0.16</v>
      </c>
      <c r="L44" s="195">
        <v>249.79</v>
      </c>
      <c r="M44" s="195">
        <v>0.94</v>
      </c>
      <c r="N44" s="195">
        <v>0.94</v>
      </c>
      <c r="O44" s="195">
        <v>0</v>
      </c>
      <c r="P44" s="195">
        <v>0.9</v>
      </c>
      <c r="Q44" s="195">
        <v>3.06</v>
      </c>
      <c r="R44" s="195">
        <v>0.34</v>
      </c>
      <c r="S44" s="195">
        <v>4.2300000000000004</v>
      </c>
      <c r="T44" s="195">
        <v>0</v>
      </c>
      <c r="U44" s="195">
        <v>0.85</v>
      </c>
      <c r="V44" s="195">
        <v>0.21</v>
      </c>
      <c r="W44" s="195">
        <v>0.46</v>
      </c>
      <c r="X44" s="195">
        <v>1</v>
      </c>
      <c r="Y44" s="195">
        <v>0</v>
      </c>
      <c r="Z44" s="195">
        <v>2.35</v>
      </c>
      <c r="AA44" s="195">
        <v>0.78</v>
      </c>
      <c r="AB44" s="195">
        <v>0</v>
      </c>
      <c r="AC44" s="195">
        <v>1.46</v>
      </c>
      <c r="AD44" s="195">
        <v>8.9</v>
      </c>
      <c r="AE44" s="195">
        <v>0</v>
      </c>
      <c r="AF44" s="195">
        <v>0</v>
      </c>
      <c r="AG44" s="195">
        <v>51.09</v>
      </c>
      <c r="AH44" s="195">
        <v>0</v>
      </c>
      <c r="AI44" s="195">
        <v>12.53</v>
      </c>
      <c r="AJ44" s="195">
        <v>0</v>
      </c>
      <c r="AK44" s="195">
        <v>10.89</v>
      </c>
      <c r="AL44" s="195">
        <v>0</v>
      </c>
      <c r="AM44" s="195">
        <v>0</v>
      </c>
      <c r="AN44" s="195">
        <v>0</v>
      </c>
      <c r="AO44" s="195">
        <v>182.17</v>
      </c>
      <c r="AP44" s="195">
        <v>0</v>
      </c>
      <c r="AQ44" s="195">
        <v>0</v>
      </c>
      <c r="AR44" s="195">
        <v>0</v>
      </c>
      <c r="AS44" s="195">
        <v>8.5</v>
      </c>
      <c r="AT44" s="195">
        <v>12.78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12.56</v>
      </c>
      <c r="D45" s="195">
        <v>0</v>
      </c>
      <c r="E45" s="195">
        <v>0</v>
      </c>
      <c r="F45" s="195">
        <v>11.66</v>
      </c>
      <c r="G45" s="195">
        <v>0</v>
      </c>
      <c r="H45" s="195">
        <v>0</v>
      </c>
      <c r="I45" s="195">
        <v>12.78</v>
      </c>
      <c r="J45" s="195">
        <v>0</v>
      </c>
      <c r="K45" s="195">
        <v>0.16</v>
      </c>
      <c r="L45" s="195">
        <v>249.79</v>
      </c>
      <c r="M45" s="195">
        <v>0.94</v>
      </c>
      <c r="N45" s="195">
        <v>0.94</v>
      </c>
      <c r="O45" s="195">
        <v>0</v>
      </c>
      <c r="P45" s="195">
        <v>0.9</v>
      </c>
      <c r="Q45" s="195">
        <v>3.06</v>
      </c>
      <c r="R45" s="195">
        <v>0.34</v>
      </c>
      <c r="S45" s="195">
        <v>4.2300000000000004</v>
      </c>
      <c r="T45" s="195">
        <v>0</v>
      </c>
      <c r="U45" s="195">
        <v>0.85</v>
      </c>
      <c r="V45" s="195">
        <v>0.21</v>
      </c>
      <c r="W45" s="195">
        <v>0.46</v>
      </c>
      <c r="X45" s="195">
        <v>1</v>
      </c>
      <c r="Y45" s="195">
        <v>0</v>
      </c>
      <c r="Z45" s="195">
        <v>2.35</v>
      </c>
      <c r="AA45" s="195">
        <v>0.78</v>
      </c>
      <c r="AB45" s="195">
        <v>0</v>
      </c>
      <c r="AC45" s="195">
        <v>1.46</v>
      </c>
      <c r="AD45" s="195">
        <v>8.9</v>
      </c>
      <c r="AE45" s="195">
        <v>0</v>
      </c>
      <c r="AF45" s="195">
        <v>0</v>
      </c>
      <c r="AG45" s="195">
        <v>51.09</v>
      </c>
      <c r="AH45" s="195">
        <v>0</v>
      </c>
      <c r="AI45" s="195">
        <v>12.53</v>
      </c>
      <c r="AJ45" s="195">
        <v>0</v>
      </c>
      <c r="AK45" s="195">
        <v>10.89</v>
      </c>
      <c r="AL45" s="195">
        <v>0</v>
      </c>
      <c r="AM45" s="195">
        <v>0</v>
      </c>
      <c r="AN45" s="195">
        <v>0</v>
      </c>
      <c r="AO45" s="195">
        <v>182.17</v>
      </c>
      <c r="AP45" s="195">
        <v>0</v>
      </c>
      <c r="AQ45" s="195">
        <v>0</v>
      </c>
      <c r="AR45" s="195">
        <v>0</v>
      </c>
      <c r="AS45" s="195">
        <v>8.5</v>
      </c>
      <c r="AT45" s="195">
        <v>12.78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12.56</v>
      </c>
      <c r="D46" s="195">
        <v>0</v>
      </c>
      <c r="E46" s="195">
        <v>0</v>
      </c>
      <c r="F46" s="195">
        <v>11.66</v>
      </c>
      <c r="G46" s="195">
        <v>0</v>
      </c>
      <c r="H46" s="195">
        <v>0</v>
      </c>
      <c r="I46" s="195">
        <v>12.78</v>
      </c>
      <c r="J46" s="195">
        <v>0</v>
      </c>
      <c r="K46" s="195">
        <v>0.16</v>
      </c>
      <c r="L46" s="195">
        <v>230.46</v>
      </c>
      <c r="M46" s="195">
        <v>0.94</v>
      </c>
      <c r="N46" s="195">
        <v>0.94</v>
      </c>
      <c r="O46" s="195">
        <v>0</v>
      </c>
      <c r="P46" s="195">
        <v>0.9</v>
      </c>
      <c r="Q46" s="195">
        <v>3.06</v>
      </c>
      <c r="R46" s="195">
        <v>0.34</v>
      </c>
      <c r="S46" s="195">
        <v>4.2300000000000004</v>
      </c>
      <c r="T46" s="195">
        <v>0</v>
      </c>
      <c r="U46" s="195">
        <v>0.85</v>
      </c>
      <c r="V46" s="195">
        <v>0.21</v>
      </c>
      <c r="W46" s="195">
        <v>0.46</v>
      </c>
      <c r="X46" s="195">
        <v>1</v>
      </c>
      <c r="Y46" s="195">
        <v>0</v>
      </c>
      <c r="Z46" s="195">
        <v>2.35</v>
      </c>
      <c r="AA46" s="195">
        <v>0.78</v>
      </c>
      <c r="AB46" s="195">
        <v>0</v>
      </c>
      <c r="AC46" s="195">
        <v>1.46</v>
      </c>
      <c r="AD46" s="195">
        <v>8.9</v>
      </c>
      <c r="AE46" s="195">
        <v>0</v>
      </c>
      <c r="AF46" s="195">
        <v>0</v>
      </c>
      <c r="AG46" s="195">
        <v>51.09</v>
      </c>
      <c r="AH46" s="195">
        <v>0</v>
      </c>
      <c r="AI46" s="195">
        <v>12.53</v>
      </c>
      <c r="AJ46" s="195">
        <v>0</v>
      </c>
      <c r="AK46" s="195">
        <v>10.89</v>
      </c>
      <c r="AL46" s="195">
        <v>0</v>
      </c>
      <c r="AM46" s="195">
        <v>0</v>
      </c>
      <c r="AN46" s="195">
        <v>0</v>
      </c>
      <c r="AO46" s="195">
        <v>182.17</v>
      </c>
      <c r="AP46" s="195">
        <v>0</v>
      </c>
      <c r="AQ46" s="195">
        <v>0</v>
      </c>
      <c r="AR46" s="195">
        <v>0</v>
      </c>
      <c r="AS46" s="195">
        <v>8.5</v>
      </c>
      <c r="AT46" s="195">
        <v>12.78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12.24</v>
      </c>
      <c r="D47" s="195">
        <v>0</v>
      </c>
      <c r="E47" s="195">
        <v>0</v>
      </c>
      <c r="F47" s="195">
        <v>11.66</v>
      </c>
      <c r="G47" s="195">
        <v>0</v>
      </c>
      <c r="H47" s="195">
        <v>0</v>
      </c>
      <c r="I47" s="195">
        <v>12.78</v>
      </c>
      <c r="J47" s="195">
        <v>0</v>
      </c>
      <c r="K47" s="195">
        <v>0.16</v>
      </c>
      <c r="L47" s="195">
        <v>230.46</v>
      </c>
      <c r="M47" s="195">
        <v>0.94</v>
      </c>
      <c r="N47" s="195">
        <v>0.94</v>
      </c>
      <c r="O47" s="195">
        <v>0</v>
      </c>
      <c r="P47" s="195">
        <v>0.9</v>
      </c>
      <c r="Q47" s="195">
        <v>3.06</v>
      </c>
      <c r="R47" s="195">
        <v>0.34</v>
      </c>
      <c r="S47" s="195">
        <v>4.2300000000000004</v>
      </c>
      <c r="T47" s="195">
        <v>0</v>
      </c>
      <c r="U47" s="195">
        <v>0.85</v>
      </c>
      <c r="V47" s="195">
        <v>0.21</v>
      </c>
      <c r="W47" s="195">
        <v>0.46</v>
      </c>
      <c r="X47" s="195">
        <v>1</v>
      </c>
      <c r="Y47" s="195">
        <v>0</v>
      </c>
      <c r="Z47" s="195">
        <v>2.35</v>
      </c>
      <c r="AA47" s="195">
        <v>0.78</v>
      </c>
      <c r="AB47" s="195">
        <v>0</v>
      </c>
      <c r="AC47" s="195">
        <v>1.46</v>
      </c>
      <c r="AD47" s="195">
        <v>8.9</v>
      </c>
      <c r="AE47" s="195">
        <v>0</v>
      </c>
      <c r="AF47" s="195">
        <v>0</v>
      </c>
      <c r="AG47" s="195">
        <v>51.09</v>
      </c>
      <c r="AH47" s="195">
        <v>0</v>
      </c>
      <c r="AI47" s="195">
        <v>12.53</v>
      </c>
      <c r="AJ47" s="195">
        <v>0</v>
      </c>
      <c r="AK47" s="195">
        <v>12.13</v>
      </c>
      <c r="AL47" s="195">
        <v>0</v>
      </c>
      <c r="AM47" s="195">
        <v>0</v>
      </c>
      <c r="AN47" s="195">
        <v>0</v>
      </c>
      <c r="AO47" s="195">
        <v>182.17</v>
      </c>
      <c r="AP47" s="195">
        <v>0</v>
      </c>
      <c r="AQ47" s="195">
        <v>0</v>
      </c>
      <c r="AR47" s="195">
        <v>0</v>
      </c>
      <c r="AS47" s="195">
        <v>8.5</v>
      </c>
      <c r="AT47" s="195">
        <v>12.78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12.24</v>
      </c>
      <c r="D48" s="195">
        <v>0</v>
      </c>
      <c r="E48" s="195">
        <v>0</v>
      </c>
      <c r="F48" s="195">
        <v>11.66</v>
      </c>
      <c r="G48" s="195">
        <v>0</v>
      </c>
      <c r="H48" s="195">
        <v>0</v>
      </c>
      <c r="I48" s="195">
        <v>12.78</v>
      </c>
      <c r="J48" s="195">
        <v>0</v>
      </c>
      <c r="K48" s="195">
        <v>0.16</v>
      </c>
      <c r="L48" s="195">
        <v>230.46</v>
      </c>
      <c r="M48" s="195">
        <v>0.94</v>
      </c>
      <c r="N48" s="195">
        <v>0.94</v>
      </c>
      <c r="O48" s="195">
        <v>0</v>
      </c>
      <c r="P48" s="195">
        <v>0.9</v>
      </c>
      <c r="Q48" s="195">
        <v>3.06</v>
      </c>
      <c r="R48" s="195">
        <v>0.34</v>
      </c>
      <c r="S48" s="195">
        <v>4.2300000000000004</v>
      </c>
      <c r="T48" s="195">
        <v>0</v>
      </c>
      <c r="U48" s="195">
        <v>0.85</v>
      </c>
      <c r="V48" s="195">
        <v>0.21</v>
      </c>
      <c r="W48" s="195">
        <v>0.46</v>
      </c>
      <c r="X48" s="195">
        <v>1</v>
      </c>
      <c r="Y48" s="195">
        <v>0</v>
      </c>
      <c r="Z48" s="195">
        <v>2.35</v>
      </c>
      <c r="AA48" s="195">
        <v>0.78</v>
      </c>
      <c r="AB48" s="195">
        <v>0</v>
      </c>
      <c r="AC48" s="195">
        <v>1.46</v>
      </c>
      <c r="AD48" s="195">
        <v>8.9</v>
      </c>
      <c r="AE48" s="195">
        <v>0</v>
      </c>
      <c r="AF48" s="195">
        <v>0</v>
      </c>
      <c r="AG48" s="195">
        <v>51.09</v>
      </c>
      <c r="AH48" s="195">
        <v>0</v>
      </c>
      <c r="AI48" s="195">
        <v>12.53</v>
      </c>
      <c r="AJ48" s="195">
        <v>0</v>
      </c>
      <c r="AK48" s="195">
        <v>12.13</v>
      </c>
      <c r="AL48" s="195">
        <v>0</v>
      </c>
      <c r="AM48" s="195">
        <v>0</v>
      </c>
      <c r="AN48" s="195">
        <v>0</v>
      </c>
      <c r="AO48" s="195">
        <v>182.17</v>
      </c>
      <c r="AP48" s="195">
        <v>0</v>
      </c>
      <c r="AQ48" s="195">
        <v>0</v>
      </c>
      <c r="AR48" s="195">
        <v>0</v>
      </c>
      <c r="AS48" s="195">
        <v>8.5</v>
      </c>
      <c r="AT48" s="195">
        <v>12.78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12.24</v>
      </c>
      <c r="D49" s="195">
        <v>0</v>
      </c>
      <c r="E49" s="195">
        <v>0</v>
      </c>
      <c r="F49" s="195">
        <v>11.66</v>
      </c>
      <c r="G49" s="195">
        <v>0</v>
      </c>
      <c r="H49" s="195">
        <v>0</v>
      </c>
      <c r="I49" s="195">
        <v>12.78</v>
      </c>
      <c r="J49" s="195">
        <v>0</v>
      </c>
      <c r="K49" s="195">
        <v>0.16</v>
      </c>
      <c r="L49" s="195">
        <v>230.46</v>
      </c>
      <c r="M49" s="195">
        <v>0.94</v>
      </c>
      <c r="N49" s="195">
        <v>0.94</v>
      </c>
      <c r="O49" s="195">
        <v>0</v>
      </c>
      <c r="P49" s="195">
        <v>0.9</v>
      </c>
      <c r="Q49" s="195">
        <v>3.06</v>
      </c>
      <c r="R49" s="195">
        <v>0.34</v>
      </c>
      <c r="S49" s="195">
        <v>4.2300000000000004</v>
      </c>
      <c r="T49" s="195">
        <v>0</v>
      </c>
      <c r="U49" s="195">
        <v>0.85</v>
      </c>
      <c r="V49" s="195">
        <v>0.21</v>
      </c>
      <c r="W49" s="195">
        <v>0.46</v>
      </c>
      <c r="X49" s="195">
        <v>1</v>
      </c>
      <c r="Y49" s="195">
        <v>0</v>
      </c>
      <c r="Z49" s="195">
        <v>2.35</v>
      </c>
      <c r="AA49" s="195">
        <v>0.78</v>
      </c>
      <c r="AB49" s="195">
        <v>0</v>
      </c>
      <c r="AC49" s="195">
        <v>1.46</v>
      </c>
      <c r="AD49" s="195">
        <v>8.9</v>
      </c>
      <c r="AE49" s="195">
        <v>0</v>
      </c>
      <c r="AF49" s="195">
        <v>0</v>
      </c>
      <c r="AG49" s="195">
        <v>51.09</v>
      </c>
      <c r="AH49" s="195">
        <v>0</v>
      </c>
      <c r="AI49" s="195">
        <v>12.53</v>
      </c>
      <c r="AJ49" s="195">
        <v>0</v>
      </c>
      <c r="AK49" s="195">
        <v>12.13</v>
      </c>
      <c r="AL49" s="195">
        <v>0</v>
      </c>
      <c r="AM49" s="195">
        <v>0</v>
      </c>
      <c r="AN49" s="195">
        <v>0</v>
      </c>
      <c r="AO49" s="195">
        <v>182.17</v>
      </c>
      <c r="AP49" s="195">
        <v>0</v>
      </c>
      <c r="AQ49" s="195">
        <v>0</v>
      </c>
      <c r="AR49" s="195">
        <v>0</v>
      </c>
      <c r="AS49" s="195">
        <v>8.5</v>
      </c>
      <c r="AT49" s="195">
        <v>12.78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12.24</v>
      </c>
      <c r="D50" s="195">
        <v>0</v>
      </c>
      <c r="E50" s="195">
        <v>0</v>
      </c>
      <c r="F50" s="195">
        <v>11.66</v>
      </c>
      <c r="G50" s="195">
        <v>0</v>
      </c>
      <c r="H50" s="195">
        <v>0</v>
      </c>
      <c r="I50" s="195">
        <v>12.78</v>
      </c>
      <c r="J50" s="195">
        <v>0</v>
      </c>
      <c r="K50" s="195">
        <v>0.16</v>
      </c>
      <c r="L50" s="195">
        <v>230.46</v>
      </c>
      <c r="M50" s="195">
        <v>0.94</v>
      </c>
      <c r="N50" s="195">
        <v>0.94</v>
      </c>
      <c r="O50" s="195">
        <v>0</v>
      </c>
      <c r="P50" s="195">
        <v>0.9</v>
      </c>
      <c r="Q50" s="195">
        <v>3.06</v>
      </c>
      <c r="R50" s="195">
        <v>0.34</v>
      </c>
      <c r="S50" s="195">
        <v>4.2300000000000004</v>
      </c>
      <c r="T50" s="195">
        <v>0</v>
      </c>
      <c r="U50" s="195">
        <v>0.85</v>
      </c>
      <c r="V50" s="195">
        <v>0.21</v>
      </c>
      <c r="W50" s="195">
        <v>0.46</v>
      </c>
      <c r="X50" s="195">
        <v>1</v>
      </c>
      <c r="Y50" s="195">
        <v>0</v>
      </c>
      <c r="Z50" s="195">
        <v>2.35</v>
      </c>
      <c r="AA50" s="195">
        <v>0.78</v>
      </c>
      <c r="AB50" s="195">
        <v>0</v>
      </c>
      <c r="AC50" s="195">
        <v>1.46</v>
      </c>
      <c r="AD50" s="195">
        <v>8.9</v>
      </c>
      <c r="AE50" s="195">
        <v>0</v>
      </c>
      <c r="AF50" s="195">
        <v>0</v>
      </c>
      <c r="AG50" s="195">
        <v>51.09</v>
      </c>
      <c r="AH50" s="195">
        <v>0</v>
      </c>
      <c r="AI50" s="195">
        <v>12.53</v>
      </c>
      <c r="AJ50" s="195">
        <v>0</v>
      </c>
      <c r="AK50" s="195">
        <v>12.13</v>
      </c>
      <c r="AL50" s="195">
        <v>0</v>
      </c>
      <c r="AM50" s="195">
        <v>0</v>
      </c>
      <c r="AN50" s="195">
        <v>0</v>
      </c>
      <c r="AO50" s="195">
        <v>182.17</v>
      </c>
      <c r="AP50" s="195">
        <v>0</v>
      </c>
      <c r="AQ50" s="195">
        <v>0</v>
      </c>
      <c r="AR50" s="195">
        <v>0</v>
      </c>
      <c r="AS50" s="195">
        <v>8.5</v>
      </c>
      <c r="AT50" s="195">
        <v>12.78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11.92</v>
      </c>
      <c r="D51" s="195">
        <v>0</v>
      </c>
      <c r="E51" s="195">
        <v>0</v>
      </c>
      <c r="F51" s="195">
        <v>11.33</v>
      </c>
      <c r="G51" s="195">
        <v>0</v>
      </c>
      <c r="H51" s="195">
        <v>0</v>
      </c>
      <c r="I51" s="195">
        <v>12.78</v>
      </c>
      <c r="J51" s="195">
        <v>0</v>
      </c>
      <c r="K51" s="195">
        <v>0.16</v>
      </c>
      <c r="L51" s="195">
        <v>230.46</v>
      </c>
      <c r="M51" s="195">
        <v>0.94</v>
      </c>
      <c r="N51" s="195">
        <v>0.94</v>
      </c>
      <c r="O51" s="195">
        <v>0</v>
      </c>
      <c r="P51" s="195">
        <v>0.9</v>
      </c>
      <c r="Q51" s="195">
        <v>3.06</v>
      </c>
      <c r="R51" s="195">
        <v>0.34</v>
      </c>
      <c r="S51" s="195">
        <v>4.2300000000000004</v>
      </c>
      <c r="T51" s="195">
        <v>0</v>
      </c>
      <c r="U51" s="195">
        <v>0.85</v>
      </c>
      <c r="V51" s="195">
        <v>0.21</v>
      </c>
      <c r="W51" s="195">
        <v>0.46</v>
      </c>
      <c r="X51" s="195">
        <v>1</v>
      </c>
      <c r="Y51" s="195">
        <v>0</v>
      </c>
      <c r="Z51" s="195">
        <v>2.35</v>
      </c>
      <c r="AA51" s="195">
        <v>0.78</v>
      </c>
      <c r="AB51" s="195">
        <v>0</v>
      </c>
      <c r="AC51" s="195">
        <v>1.46</v>
      </c>
      <c r="AD51" s="195">
        <v>8.9</v>
      </c>
      <c r="AE51" s="195">
        <v>0</v>
      </c>
      <c r="AF51" s="195">
        <v>0</v>
      </c>
      <c r="AG51" s="195">
        <v>51.09</v>
      </c>
      <c r="AH51" s="195">
        <v>0</v>
      </c>
      <c r="AI51" s="195">
        <v>12.53</v>
      </c>
      <c r="AJ51" s="195">
        <v>0</v>
      </c>
      <c r="AK51" s="195">
        <v>12.13</v>
      </c>
      <c r="AL51" s="195">
        <v>0</v>
      </c>
      <c r="AM51" s="195">
        <v>0</v>
      </c>
      <c r="AN51" s="195">
        <v>0</v>
      </c>
      <c r="AO51" s="195">
        <v>182.17</v>
      </c>
      <c r="AP51" s="195">
        <v>0</v>
      </c>
      <c r="AQ51" s="195">
        <v>0</v>
      </c>
      <c r="AR51" s="195">
        <v>0</v>
      </c>
      <c r="AS51" s="195">
        <v>8.5</v>
      </c>
      <c r="AT51" s="195">
        <v>12.78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11.92</v>
      </c>
      <c r="D52" s="195">
        <v>0</v>
      </c>
      <c r="E52" s="195">
        <v>0</v>
      </c>
      <c r="F52" s="195">
        <v>11.33</v>
      </c>
      <c r="G52" s="195">
        <v>0</v>
      </c>
      <c r="H52" s="195">
        <v>0</v>
      </c>
      <c r="I52" s="195">
        <v>12.78</v>
      </c>
      <c r="J52" s="195">
        <v>0</v>
      </c>
      <c r="K52" s="195">
        <v>0.16</v>
      </c>
      <c r="L52" s="195">
        <v>230.46</v>
      </c>
      <c r="M52" s="195">
        <v>0.94</v>
      </c>
      <c r="N52" s="195">
        <v>0.94</v>
      </c>
      <c r="O52" s="195">
        <v>0</v>
      </c>
      <c r="P52" s="195">
        <v>0.9</v>
      </c>
      <c r="Q52" s="195">
        <v>3.06</v>
      </c>
      <c r="R52" s="195">
        <v>0.34</v>
      </c>
      <c r="S52" s="195">
        <v>4.2300000000000004</v>
      </c>
      <c r="T52" s="195">
        <v>0</v>
      </c>
      <c r="U52" s="195">
        <v>0.85</v>
      </c>
      <c r="V52" s="195">
        <v>0.21</v>
      </c>
      <c r="W52" s="195">
        <v>0.46</v>
      </c>
      <c r="X52" s="195">
        <v>1</v>
      </c>
      <c r="Y52" s="195">
        <v>0</v>
      </c>
      <c r="Z52" s="195">
        <v>2.35</v>
      </c>
      <c r="AA52" s="195">
        <v>0.78</v>
      </c>
      <c r="AB52" s="195">
        <v>0</v>
      </c>
      <c r="AC52" s="195">
        <v>1.46</v>
      </c>
      <c r="AD52" s="195">
        <v>8.9</v>
      </c>
      <c r="AE52" s="195">
        <v>0</v>
      </c>
      <c r="AF52" s="195">
        <v>0</v>
      </c>
      <c r="AG52" s="195">
        <v>51.09</v>
      </c>
      <c r="AH52" s="195">
        <v>0</v>
      </c>
      <c r="AI52" s="195">
        <v>12.53</v>
      </c>
      <c r="AJ52" s="195">
        <v>0</v>
      </c>
      <c r="AK52" s="195">
        <v>12.13</v>
      </c>
      <c r="AL52" s="195">
        <v>0</v>
      </c>
      <c r="AM52" s="195">
        <v>0</v>
      </c>
      <c r="AN52" s="195">
        <v>0</v>
      </c>
      <c r="AO52" s="195">
        <v>182.17</v>
      </c>
      <c r="AP52" s="195">
        <v>0</v>
      </c>
      <c r="AQ52" s="195">
        <v>0</v>
      </c>
      <c r="AR52" s="195">
        <v>0</v>
      </c>
      <c r="AS52" s="195">
        <v>8.5</v>
      </c>
      <c r="AT52" s="195">
        <v>12.78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11.92</v>
      </c>
      <c r="D53" s="195">
        <v>0</v>
      </c>
      <c r="E53" s="195">
        <v>0</v>
      </c>
      <c r="F53" s="195">
        <v>11.33</v>
      </c>
      <c r="G53" s="195">
        <v>0</v>
      </c>
      <c r="H53" s="195">
        <v>0</v>
      </c>
      <c r="I53" s="195">
        <v>12.78</v>
      </c>
      <c r="J53" s="195">
        <v>0</v>
      </c>
      <c r="K53" s="195">
        <v>0.16</v>
      </c>
      <c r="L53" s="195">
        <v>249.79</v>
      </c>
      <c r="M53" s="195">
        <v>0.94</v>
      </c>
      <c r="N53" s="195">
        <v>0.94</v>
      </c>
      <c r="O53" s="195">
        <v>0</v>
      </c>
      <c r="P53" s="195">
        <v>0.9</v>
      </c>
      <c r="Q53" s="195">
        <v>3.06</v>
      </c>
      <c r="R53" s="195">
        <v>0.34</v>
      </c>
      <c r="S53" s="195">
        <v>4.2300000000000004</v>
      </c>
      <c r="T53" s="195">
        <v>0</v>
      </c>
      <c r="U53" s="195">
        <v>0.85</v>
      </c>
      <c r="V53" s="195">
        <v>0.21</v>
      </c>
      <c r="W53" s="195">
        <v>0.46</v>
      </c>
      <c r="X53" s="195">
        <v>1</v>
      </c>
      <c r="Y53" s="195">
        <v>0</v>
      </c>
      <c r="Z53" s="195">
        <v>2.35</v>
      </c>
      <c r="AA53" s="195">
        <v>0.78</v>
      </c>
      <c r="AB53" s="195">
        <v>0</v>
      </c>
      <c r="AC53" s="195">
        <v>1.46</v>
      </c>
      <c r="AD53" s="195">
        <v>8.9</v>
      </c>
      <c r="AE53" s="195">
        <v>0</v>
      </c>
      <c r="AF53" s="195">
        <v>0</v>
      </c>
      <c r="AG53" s="195">
        <v>51.09</v>
      </c>
      <c r="AH53" s="195">
        <v>0</v>
      </c>
      <c r="AI53" s="195">
        <v>12.53</v>
      </c>
      <c r="AJ53" s="195">
        <v>0</v>
      </c>
      <c r="AK53" s="195">
        <v>12.13</v>
      </c>
      <c r="AL53" s="195">
        <v>0</v>
      </c>
      <c r="AM53" s="195">
        <v>0</v>
      </c>
      <c r="AN53" s="195">
        <v>0</v>
      </c>
      <c r="AO53" s="195">
        <v>182.17</v>
      </c>
      <c r="AP53" s="195">
        <v>0</v>
      </c>
      <c r="AQ53" s="195">
        <v>0</v>
      </c>
      <c r="AR53" s="195">
        <v>0</v>
      </c>
      <c r="AS53" s="195">
        <v>8.5</v>
      </c>
      <c r="AT53" s="195">
        <v>12.78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11.92</v>
      </c>
      <c r="D54" s="195">
        <v>0</v>
      </c>
      <c r="E54" s="195">
        <v>0</v>
      </c>
      <c r="F54" s="195">
        <v>11.33</v>
      </c>
      <c r="G54" s="195">
        <v>0</v>
      </c>
      <c r="H54" s="195">
        <v>0</v>
      </c>
      <c r="I54" s="195">
        <v>12.78</v>
      </c>
      <c r="J54" s="195">
        <v>0</v>
      </c>
      <c r="K54" s="195">
        <v>0.16</v>
      </c>
      <c r="L54" s="195">
        <v>249.79</v>
      </c>
      <c r="M54" s="195">
        <v>0.94</v>
      </c>
      <c r="N54" s="195">
        <v>0.94</v>
      </c>
      <c r="O54" s="195">
        <v>0</v>
      </c>
      <c r="P54" s="195">
        <v>0.9</v>
      </c>
      <c r="Q54" s="195">
        <v>3.06</v>
      </c>
      <c r="R54" s="195">
        <v>0.34</v>
      </c>
      <c r="S54" s="195">
        <v>4.2300000000000004</v>
      </c>
      <c r="T54" s="195">
        <v>0</v>
      </c>
      <c r="U54" s="195">
        <v>0.85</v>
      </c>
      <c r="V54" s="195">
        <v>0.21</v>
      </c>
      <c r="W54" s="195">
        <v>0.46</v>
      </c>
      <c r="X54" s="195">
        <v>1</v>
      </c>
      <c r="Y54" s="195">
        <v>0</v>
      </c>
      <c r="Z54" s="195">
        <v>2.35</v>
      </c>
      <c r="AA54" s="195">
        <v>0.78</v>
      </c>
      <c r="AB54" s="195">
        <v>0</v>
      </c>
      <c r="AC54" s="195">
        <v>1.46</v>
      </c>
      <c r="AD54" s="195">
        <v>8.9</v>
      </c>
      <c r="AE54" s="195">
        <v>0</v>
      </c>
      <c r="AF54" s="195">
        <v>0</v>
      </c>
      <c r="AG54" s="195">
        <v>51.09</v>
      </c>
      <c r="AH54" s="195">
        <v>0</v>
      </c>
      <c r="AI54" s="195">
        <v>12.53</v>
      </c>
      <c r="AJ54" s="195">
        <v>0</v>
      </c>
      <c r="AK54" s="195">
        <v>12.13</v>
      </c>
      <c r="AL54" s="195">
        <v>0</v>
      </c>
      <c r="AM54" s="195">
        <v>0</v>
      </c>
      <c r="AN54" s="195">
        <v>0</v>
      </c>
      <c r="AO54" s="195">
        <v>182.17</v>
      </c>
      <c r="AP54" s="195">
        <v>0</v>
      </c>
      <c r="AQ54" s="195">
        <v>0</v>
      </c>
      <c r="AR54" s="195">
        <v>0</v>
      </c>
      <c r="AS54" s="195">
        <v>8.5</v>
      </c>
      <c r="AT54" s="195">
        <v>12.78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11.92</v>
      </c>
      <c r="D55" s="195">
        <v>0</v>
      </c>
      <c r="E55" s="195">
        <v>0</v>
      </c>
      <c r="F55" s="195">
        <v>11.16</v>
      </c>
      <c r="G55" s="195">
        <v>0</v>
      </c>
      <c r="H55" s="195">
        <v>0</v>
      </c>
      <c r="I55" s="195">
        <v>12.78</v>
      </c>
      <c r="J55" s="195">
        <v>0</v>
      </c>
      <c r="K55" s="195">
        <v>4.68</v>
      </c>
      <c r="L55" s="195">
        <v>271.06</v>
      </c>
      <c r="M55" s="195">
        <v>0.94</v>
      </c>
      <c r="N55" s="195">
        <v>0.94</v>
      </c>
      <c r="O55" s="195">
        <v>0</v>
      </c>
      <c r="P55" s="195">
        <v>0.9</v>
      </c>
      <c r="Q55" s="195">
        <v>3.06</v>
      </c>
      <c r="R55" s="195">
        <v>6.43</v>
      </c>
      <c r="S55" s="195">
        <v>4.0999999999999996</v>
      </c>
      <c r="T55" s="195">
        <v>0</v>
      </c>
      <c r="U55" s="195">
        <v>0.85</v>
      </c>
      <c r="V55" s="195">
        <v>6.36</v>
      </c>
      <c r="W55" s="195">
        <v>9.67</v>
      </c>
      <c r="X55" s="195">
        <v>1</v>
      </c>
      <c r="Y55" s="195">
        <v>0</v>
      </c>
      <c r="Z55" s="195">
        <v>41.63</v>
      </c>
      <c r="AA55" s="195">
        <v>0.78</v>
      </c>
      <c r="AB55" s="195">
        <v>0</v>
      </c>
      <c r="AC55" s="195">
        <v>1.46</v>
      </c>
      <c r="AD55" s="195">
        <v>8.9</v>
      </c>
      <c r="AE55" s="195">
        <v>0</v>
      </c>
      <c r="AF55" s="195">
        <v>0</v>
      </c>
      <c r="AG55" s="195">
        <v>51.09</v>
      </c>
      <c r="AH55" s="195">
        <v>0</v>
      </c>
      <c r="AI55" s="195">
        <v>12.53</v>
      </c>
      <c r="AJ55" s="195">
        <v>0</v>
      </c>
      <c r="AK55" s="195">
        <v>12.13</v>
      </c>
      <c r="AL55" s="195">
        <v>0</v>
      </c>
      <c r="AM55" s="195">
        <v>0</v>
      </c>
      <c r="AN55" s="195">
        <v>0</v>
      </c>
      <c r="AO55" s="195">
        <v>87.01</v>
      </c>
      <c r="AP55" s="195">
        <v>57.1</v>
      </c>
      <c r="AQ55" s="195">
        <v>0</v>
      </c>
      <c r="AR55" s="195">
        <v>0</v>
      </c>
      <c r="AS55" s="195">
        <v>8.5</v>
      </c>
      <c r="AT55" s="195">
        <v>12.78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11.92</v>
      </c>
      <c r="D56" s="195">
        <v>0</v>
      </c>
      <c r="E56" s="195">
        <v>0</v>
      </c>
      <c r="F56" s="195">
        <v>11.16</v>
      </c>
      <c r="G56" s="195">
        <v>0</v>
      </c>
      <c r="H56" s="195">
        <v>0</v>
      </c>
      <c r="I56" s="195">
        <v>12.78</v>
      </c>
      <c r="J56" s="195">
        <v>0</v>
      </c>
      <c r="K56" s="195">
        <v>4.68</v>
      </c>
      <c r="L56" s="195">
        <v>271.06</v>
      </c>
      <c r="M56" s="195">
        <v>0.94</v>
      </c>
      <c r="N56" s="195">
        <v>0.94</v>
      </c>
      <c r="O56" s="195">
        <v>0</v>
      </c>
      <c r="P56" s="195">
        <v>0.9</v>
      </c>
      <c r="Q56" s="195">
        <v>3.06</v>
      </c>
      <c r="R56" s="195">
        <v>6.43</v>
      </c>
      <c r="S56" s="195">
        <v>4.2300000000000004</v>
      </c>
      <c r="T56" s="195">
        <v>0</v>
      </c>
      <c r="U56" s="195">
        <v>0.85</v>
      </c>
      <c r="V56" s="195">
        <v>6.36</v>
      </c>
      <c r="W56" s="195">
        <v>10</v>
      </c>
      <c r="X56" s="195">
        <v>1</v>
      </c>
      <c r="Y56" s="195">
        <v>0</v>
      </c>
      <c r="Z56" s="195">
        <v>41.63</v>
      </c>
      <c r="AA56" s="195">
        <v>0.78</v>
      </c>
      <c r="AB56" s="195">
        <v>0</v>
      </c>
      <c r="AC56" s="195">
        <v>1.46</v>
      </c>
      <c r="AD56" s="195">
        <v>8.9</v>
      </c>
      <c r="AE56" s="195">
        <v>0</v>
      </c>
      <c r="AF56" s="195">
        <v>0</v>
      </c>
      <c r="AG56" s="195">
        <v>51.09</v>
      </c>
      <c r="AH56" s="195">
        <v>0</v>
      </c>
      <c r="AI56" s="195">
        <v>12.53</v>
      </c>
      <c r="AJ56" s="195">
        <v>0</v>
      </c>
      <c r="AK56" s="195">
        <v>12.13</v>
      </c>
      <c r="AL56" s="195">
        <v>0</v>
      </c>
      <c r="AM56" s="195">
        <v>0</v>
      </c>
      <c r="AN56" s="195">
        <v>0</v>
      </c>
      <c r="AO56" s="195">
        <v>87.01</v>
      </c>
      <c r="AP56" s="195">
        <v>57.1</v>
      </c>
      <c r="AQ56" s="195">
        <v>0</v>
      </c>
      <c r="AR56" s="195">
        <v>0</v>
      </c>
      <c r="AS56" s="195">
        <v>8.5</v>
      </c>
      <c r="AT56" s="195">
        <v>12.78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11.92</v>
      </c>
      <c r="D57" s="195">
        <v>0</v>
      </c>
      <c r="E57" s="195">
        <v>0</v>
      </c>
      <c r="F57" s="195">
        <v>11.16</v>
      </c>
      <c r="G57" s="195">
        <v>0</v>
      </c>
      <c r="H57" s="195">
        <v>0</v>
      </c>
      <c r="I57" s="195">
        <v>12.78</v>
      </c>
      <c r="J57" s="195">
        <v>0</v>
      </c>
      <c r="K57" s="195">
        <v>4.68</v>
      </c>
      <c r="L57" s="195">
        <v>271.06</v>
      </c>
      <c r="M57" s="195">
        <v>0.94</v>
      </c>
      <c r="N57" s="195">
        <v>0.94</v>
      </c>
      <c r="O57" s="195">
        <v>0</v>
      </c>
      <c r="P57" s="195">
        <v>0.9</v>
      </c>
      <c r="Q57" s="195">
        <v>3.06</v>
      </c>
      <c r="R57" s="195">
        <v>6.43</v>
      </c>
      <c r="S57" s="195">
        <v>4.2300000000000004</v>
      </c>
      <c r="T57" s="195">
        <v>0</v>
      </c>
      <c r="U57" s="195">
        <v>0.85</v>
      </c>
      <c r="V57" s="195">
        <v>6.36</v>
      </c>
      <c r="W57" s="195">
        <v>1.83</v>
      </c>
      <c r="X57" s="195">
        <v>1</v>
      </c>
      <c r="Y57" s="195">
        <v>0</v>
      </c>
      <c r="Z57" s="195">
        <v>2.35</v>
      </c>
      <c r="AA57" s="195">
        <v>0.78</v>
      </c>
      <c r="AB57" s="195">
        <v>0</v>
      </c>
      <c r="AC57" s="195">
        <v>1.46</v>
      </c>
      <c r="AD57" s="195">
        <v>8.9</v>
      </c>
      <c r="AE57" s="195">
        <v>0</v>
      </c>
      <c r="AF57" s="195">
        <v>0</v>
      </c>
      <c r="AG57" s="195">
        <v>51.09</v>
      </c>
      <c r="AH57" s="195">
        <v>0</v>
      </c>
      <c r="AI57" s="195">
        <v>12.53</v>
      </c>
      <c r="AJ57" s="195">
        <v>0</v>
      </c>
      <c r="AK57" s="195">
        <v>10.89</v>
      </c>
      <c r="AL57" s="195">
        <v>0</v>
      </c>
      <c r="AM57" s="195">
        <v>0</v>
      </c>
      <c r="AN57" s="195">
        <v>0</v>
      </c>
      <c r="AO57" s="195">
        <v>87.01</v>
      </c>
      <c r="AP57" s="195">
        <v>57.1</v>
      </c>
      <c r="AQ57" s="195">
        <v>0</v>
      </c>
      <c r="AR57" s="195">
        <v>0</v>
      </c>
      <c r="AS57" s="195">
        <v>8.5</v>
      </c>
      <c r="AT57" s="195">
        <v>12.78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11.92</v>
      </c>
      <c r="D58" s="195">
        <v>0</v>
      </c>
      <c r="E58" s="195">
        <v>0</v>
      </c>
      <c r="F58" s="195">
        <v>11.16</v>
      </c>
      <c r="G58" s="195">
        <v>0</v>
      </c>
      <c r="H58" s="195">
        <v>0</v>
      </c>
      <c r="I58" s="195">
        <v>12.78</v>
      </c>
      <c r="J58" s="195">
        <v>0</v>
      </c>
      <c r="K58" s="195">
        <v>4.68</v>
      </c>
      <c r="L58" s="195">
        <v>271.06</v>
      </c>
      <c r="M58" s="195">
        <v>0.94</v>
      </c>
      <c r="N58" s="195">
        <v>0.94</v>
      </c>
      <c r="O58" s="195">
        <v>0</v>
      </c>
      <c r="P58" s="195">
        <v>0.9</v>
      </c>
      <c r="Q58" s="195">
        <v>3.06</v>
      </c>
      <c r="R58" s="195">
        <v>6.43</v>
      </c>
      <c r="S58" s="195">
        <v>4.2300000000000004</v>
      </c>
      <c r="T58" s="195">
        <v>0</v>
      </c>
      <c r="U58" s="195">
        <v>0.85</v>
      </c>
      <c r="V58" s="195">
        <v>6.36</v>
      </c>
      <c r="W58" s="195">
        <v>0.46</v>
      </c>
      <c r="X58" s="195">
        <v>1</v>
      </c>
      <c r="Y58" s="195">
        <v>0</v>
      </c>
      <c r="Z58" s="195">
        <v>2.35</v>
      </c>
      <c r="AA58" s="195">
        <v>0.78</v>
      </c>
      <c r="AB58" s="195">
        <v>0</v>
      </c>
      <c r="AC58" s="195">
        <v>1.46</v>
      </c>
      <c r="AD58" s="195">
        <v>8.9</v>
      </c>
      <c r="AE58" s="195">
        <v>0</v>
      </c>
      <c r="AF58" s="195">
        <v>0</v>
      </c>
      <c r="AG58" s="195">
        <v>51.09</v>
      </c>
      <c r="AH58" s="195">
        <v>0</v>
      </c>
      <c r="AI58" s="195">
        <v>12.53</v>
      </c>
      <c r="AJ58" s="195">
        <v>0</v>
      </c>
      <c r="AK58" s="195">
        <v>10.89</v>
      </c>
      <c r="AL58" s="195">
        <v>0</v>
      </c>
      <c r="AM58" s="195">
        <v>0</v>
      </c>
      <c r="AN58" s="195">
        <v>0</v>
      </c>
      <c r="AO58" s="195">
        <v>87.01</v>
      </c>
      <c r="AP58" s="195">
        <v>57.1</v>
      </c>
      <c r="AQ58" s="195">
        <v>0</v>
      </c>
      <c r="AR58" s="195">
        <v>0</v>
      </c>
      <c r="AS58" s="195">
        <v>8.5</v>
      </c>
      <c r="AT58" s="195">
        <v>12.78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11.6</v>
      </c>
      <c r="D59" s="195">
        <v>0</v>
      </c>
      <c r="E59" s="195">
        <v>0</v>
      </c>
      <c r="F59" s="195">
        <v>11.16</v>
      </c>
      <c r="G59" s="195">
        <v>0</v>
      </c>
      <c r="H59" s="195">
        <v>0</v>
      </c>
      <c r="I59" s="195">
        <v>12.78</v>
      </c>
      <c r="J59" s="195">
        <v>0</v>
      </c>
      <c r="K59" s="195">
        <v>4.68</v>
      </c>
      <c r="L59" s="195">
        <v>271.06</v>
      </c>
      <c r="M59" s="195">
        <v>0.94</v>
      </c>
      <c r="N59" s="195">
        <v>0.94</v>
      </c>
      <c r="O59" s="195">
        <v>0</v>
      </c>
      <c r="P59" s="195">
        <v>0.9</v>
      </c>
      <c r="Q59" s="195">
        <v>3.06</v>
      </c>
      <c r="R59" s="195">
        <v>6.43</v>
      </c>
      <c r="S59" s="195">
        <v>4.2300000000000004</v>
      </c>
      <c r="T59" s="195">
        <v>0</v>
      </c>
      <c r="U59" s="195">
        <v>0.85</v>
      </c>
      <c r="V59" s="195">
        <v>0.21</v>
      </c>
      <c r="W59" s="195">
        <v>0.46</v>
      </c>
      <c r="X59" s="195">
        <v>1</v>
      </c>
      <c r="Y59" s="195">
        <v>0</v>
      </c>
      <c r="Z59" s="195">
        <v>2.35</v>
      </c>
      <c r="AA59" s="195">
        <v>0.78</v>
      </c>
      <c r="AB59" s="195">
        <v>0</v>
      </c>
      <c r="AC59" s="195">
        <v>1.46</v>
      </c>
      <c r="AD59" s="195">
        <v>8.9</v>
      </c>
      <c r="AE59" s="195">
        <v>0</v>
      </c>
      <c r="AF59" s="195">
        <v>0</v>
      </c>
      <c r="AG59" s="195">
        <v>51.09</v>
      </c>
      <c r="AH59" s="195">
        <v>0</v>
      </c>
      <c r="AI59" s="195">
        <v>12.53</v>
      </c>
      <c r="AJ59" s="195">
        <v>0</v>
      </c>
      <c r="AK59" s="195">
        <v>10.89</v>
      </c>
      <c r="AL59" s="195">
        <v>0</v>
      </c>
      <c r="AM59" s="195">
        <v>0</v>
      </c>
      <c r="AN59" s="195">
        <v>0</v>
      </c>
      <c r="AO59" s="195">
        <v>87.01</v>
      </c>
      <c r="AP59" s="195">
        <v>57.1</v>
      </c>
      <c r="AQ59" s="195">
        <v>0</v>
      </c>
      <c r="AR59" s="195">
        <v>0</v>
      </c>
      <c r="AS59" s="195">
        <v>8.5</v>
      </c>
      <c r="AT59" s="195">
        <v>12.78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11.6</v>
      </c>
      <c r="D60" s="195">
        <v>0</v>
      </c>
      <c r="E60" s="195">
        <v>0</v>
      </c>
      <c r="F60" s="195">
        <v>11.16</v>
      </c>
      <c r="G60" s="195">
        <v>0</v>
      </c>
      <c r="H60" s="195">
        <v>0</v>
      </c>
      <c r="I60" s="195">
        <v>12.78</v>
      </c>
      <c r="J60" s="195">
        <v>0</v>
      </c>
      <c r="K60" s="195">
        <v>0.16</v>
      </c>
      <c r="L60" s="195">
        <v>271.06</v>
      </c>
      <c r="M60" s="195">
        <v>0.94</v>
      </c>
      <c r="N60" s="195">
        <v>0.94</v>
      </c>
      <c r="O60" s="195">
        <v>0</v>
      </c>
      <c r="P60" s="195">
        <v>0.9</v>
      </c>
      <c r="Q60" s="195">
        <v>3.06</v>
      </c>
      <c r="R60" s="195">
        <v>0.36</v>
      </c>
      <c r="S60" s="195">
        <v>4.2300000000000004</v>
      </c>
      <c r="T60" s="195">
        <v>0</v>
      </c>
      <c r="U60" s="195">
        <v>0.85</v>
      </c>
      <c r="V60" s="195">
        <v>0.21</v>
      </c>
      <c r="W60" s="195">
        <v>0.46</v>
      </c>
      <c r="X60" s="195">
        <v>1</v>
      </c>
      <c r="Y60" s="195">
        <v>0</v>
      </c>
      <c r="Z60" s="195">
        <v>2.35</v>
      </c>
      <c r="AA60" s="195">
        <v>0.78</v>
      </c>
      <c r="AB60" s="195">
        <v>0</v>
      </c>
      <c r="AC60" s="195">
        <v>1.46</v>
      </c>
      <c r="AD60" s="195">
        <v>8.9</v>
      </c>
      <c r="AE60" s="195">
        <v>0</v>
      </c>
      <c r="AF60" s="195">
        <v>0</v>
      </c>
      <c r="AG60" s="195">
        <v>51.09</v>
      </c>
      <c r="AH60" s="195">
        <v>0</v>
      </c>
      <c r="AI60" s="195">
        <v>12.53</v>
      </c>
      <c r="AJ60" s="195">
        <v>0</v>
      </c>
      <c r="AK60" s="195">
        <v>10.89</v>
      </c>
      <c r="AL60" s="195">
        <v>0</v>
      </c>
      <c r="AM60" s="195">
        <v>0</v>
      </c>
      <c r="AN60" s="195">
        <v>0</v>
      </c>
      <c r="AO60" s="195">
        <v>87.01</v>
      </c>
      <c r="AP60" s="195">
        <v>57.1</v>
      </c>
      <c r="AQ60" s="195">
        <v>0</v>
      </c>
      <c r="AR60" s="195">
        <v>0</v>
      </c>
      <c r="AS60" s="195">
        <v>8.5</v>
      </c>
      <c r="AT60" s="195">
        <v>12.78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11.6</v>
      </c>
      <c r="D61" s="195">
        <v>0</v>
      </c>
      <c r="E61" s="195">
        <v>0</v>
      </c>
      <c r="F61" s="195">
        <v>11.16</v>
      </c>
      <c r="G61" s="195">
        <v>0</v>
      </c>
      <c r="H61" s="195">
        <v>0</v>
      </c>
      <c r="I61" s="195">
        <v>12.78</v>
      </c>
      <c r="J61" s="195">
        <v>0</v>
      </c>
      <c r="K61" s="195">
        <v>0.16</v>
      </c>
      <c r="L61" s="195">
        <v>240.12</v>
      </c>
      <c r="M61" s="195">
        <v>0.94</v>
      </c>
      <c r="N61" s="195">
        <v>0.94</v>
      </c>
      <c r="O61" s="195">
        <v>0</v>
      </c>
      <c r="P61" s="195">
        <v>0.9</v>
      </c>
      <c r="Q61" s="195">
        <v>3.06</v>
      </c>
      <c r="R61" s="195">
        <v>0.34</v>
      </c>
      <c r="S61" s="195">
        <v>5.38</v>
      </c>
      <c r="T61" s="195">
        <v>0</v>
      </c>
      <c r="U61" s="195">
        <v>0.85</v>
      </c>
      <c r="V61" s="195">
        <v>0.21</v>
      </c>
      <c r="W61" s="195">
        <v>0.46</v>
      </c>
      <c r="X61" s="195">
        <v>1</v>
      </c>
      <c r="Y61" s="195">
        <v>0</v>
      </c>
      <c r="Z61" s="195">
        <v>2.35</v>
      </c>
      <c r="AA61" s="195">
        <v>0.78</v>
      </c>
      <c r="AB61" s="195">
        <v>0</v>
      </c>
      <c r="AC61" s="195">
        <v>1.46</v>
      </c>
      <c r="AD61" s="195">
        <v>8.9</v>
      </c>
      <c r="AE61" s="195">
        <v>0</v>
      </c>
      <c r="AF61" s="195">
        <v>0</v>
      </c>
      <c r="AG61" s="195">
        <v>51.09</v>
      </c>
      <c r="AH61" s="195">
        <v>0</v>
      </c>
      <c r="AI61" s="195">
        <v>12.53</v>
      </c>
      <c r="AJ61" s="195">
        <v>0</v>
      </c>
      <c r="AK61" s="195">
        <v>10.89</v>
      </c>
      <c r="AL61" s="195">
        <v>0</v>
      </c>
      <c r="AM61" s="195">
        <v>0</v>
      </c>
      <c r="AN61" s="195">
        <v>0</v>
      </c>
      <c r="AO61" s="195">
        <v>87.01</v>
      </c>
      <c r="AP61" s="195">
        <v>57.1</v>
      </c>
      <c r="AQ61" s="195">
        <v>0</v>
      </c>
      <c r="AR61" s="195">
        <v>0</v>
      </c>
      <c r="AS61" s="195">
        <v>8.5</v>
      </c>
      <c r="AT61" s="195">
        <v>12.78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11.6</v>
      </c>
      <c r="D62" s="195">
        <v>0</v>
      </c>
      <c r="E62" s="195">
        <v>0</v>
      </c>
      <c r="F62" s="195">
        <v>11.16</v>
      </c>
      <c r="G62" s="195">
        <v>0</v>
      </c>
      <c r="H62" s="195">
        <v>0</v>
      </c>
      <c r="I62" s="195">
        <v>12.78</v>
      </c>
      <c r="J62" s="195">
        <v>0</v>
      </c>
      <c r="K62" s="195">
        <v>0.16</v>
      </c>
      <c r="L62" s="195">
        <v>220.79</v>
      </c>
      <c r="M62" s="195">
        <v>0.94</v>
      </c>
      <c r="N62" s="195">
        <v>0.94</v>
      </c>
      <c r="O62" s="195">
        <v>0</v>
      </c>
      <c r="P62" s="195">
        <v>0.9</v>
      </c>
      <c r="Q62" s="195">
        <v>3.06</v>
      </c>
      <c r="R62" s="195">
        <v>0.34</v>
      </c>
      <c r="S62" s="195">
        <v>4.95</v>
      </c>
      <c r="T62" s="195">
        <v>0</v>
      </c>
      <c r="U62" s="195">
        <v>0.85</v>
      </c>
      <c r="V62" s="195">
        <v>0.21</v>
      </c>
      <c r="W62" s="195">
        <v>0.46</v>
      </c>
      <c r="X62" s="195">
        <v>1</v>
      </c>
      <c r="Y62" s="195">
        <v>0</v>
      </c>
      <c r="Z62" s="195">
        <v>2.35</v>
      </c>
      <c r="AA62" s="195">
        <v>0.78</v>
      </c>
      <c r="AB62" s="195">
        <v>0</v>
      </c>
      <c r="AC62" s="195">
        <v>1.46</v>
      </c>
      <c r="AD62" s="195">
        <v>8.9</v>
      </c>
      <c r="AE62" s="195">
        <v>0</v>
      </c>
      <c r="AF62" s="195">
        <v>0</v>
      </c>
      <c r="AG62" s="195">
        <v>51.09</v>
      </c>
      <c r="AH62" s="195">
        <v>0</v>
      </c>
      <c r="AI62" s="195">
        <v>12.53</v>
      </c>
      <c r="AJ62" s="195">
        <v>0</v>
      </c>
      <c r="AK62" s="195">
        <v>10.89</v>
      </c>
      <c r="AL62" s="195">
        <v>0</v>
      </c>
      <c r="AM62" s="195">
        <v>0</v>
      </c>
      <c r="AN62" s="195">
        <v>0</v>
      </c>
      <c r="AO62" s="195">
        <v>87.01</v>
      </c>
      <c r="AP62" s="195">
        <v>57.1</v>
      </c>
      <c r="AQ62" s="195">
        <v>0</v>
      </c>
      <c r="AR62" s="195">
        <v>0</v>
      </c>
      <c r="AS62" s="195">
        <v>8.5</v>
      </c>
      <c r="AT62" s="195">
        <v>12.78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11.6</v>
      </c>
      <c r="D63" s="195">
        <v>0</v>
      </c>
      <c r="E63" s="195">
        <v>0</v>
      </c>
      <c r="F63" s="195">
        <v>11.16</v>
      </c>
      <c r="G63" s="195">
        <v>0</v>
      </c>
      <c r="H63" s="195">
        <v>0</v>
      </c>
      <c r="I63" s="195">
        <v>12.78</v>
      </c>
      <c r="J63" s="195">
        <v>0</v>
      </c>
      <c r="K63" s="195">
        <v>0.16</v>
      </c>
      <c r="L63" s="195">
        <v>220.79</v>
      </c>
      <c r="M63" s="195">
        <v>0.94</v>
      </c>
      <c r="N63" s="195">
        <v>0.94</v>
      </c>
      <c r="O63" s="195">
        <v>0</v>
      </c>
      <c r="P63" s="195">
        <v>0.9</v>
      </c>
      <c r="Q63" s="195">
        <v>3.06</v>
      </c>
      <c r="R63" s="195">
        <v>0.34</v>
      </c>
      <c r="S63" s="195">
        <v>4.2300000000000004</v>
      </c>
      <c r="T63" s="195">
        <v>0</v>
      </c>
      <c r="U63" s="195">
        <v>0.85</v>
      </c>
      <c r="V63" s="195">
        <v>0.21</v>
      </c>
      <c r="W63" s="195">
        <v>0.46</v>
      </c>
      <c r="X63" s="195">
        <v>1</v>
      </c>
      <c r="Y63" s="195">
        <v>0</v>
      </c>
      <c r="Z63" s="195">
        <v>2.35</v>
      </c>
      <c r="AA63" s="195">
        <v>0.78</v>
      </c>
      <c r="AB63" s="195">
        <v>0</v>
      </c>
      <c r="AC63" s="195">
        <v>1.46</v>
      </c>
      <c r="AD63" s="195">
        <v>8.9</v>
      </c>
      <c r="AE63" s="195">
        <v>0</v>
      </c>
      <c r="AF63" s="195">
        <v>0</v>
      </c>
      <c r="AG63" s="195">
        <v>51.09</v>
      </c>
      <c r="AH63" s="195">
        <v>0</v>
      </c>
      <c r="AI63" s="195">
        <v>12.53</v>
      </c>
      <c r="AJ63" s="195">
        <v>0</v>
      </c>
      <c r="AK63" s="195">
        <v>10.89</v>
      </c>
      <c r="AL63" s="195">
        <v>0</v>
      </c>
      <c r="AM63" s="195">
        <v>0</v>
      </c>
      <c r="AN63" s="195">
        <v>0</v>
      </c>
      <c r="AO63" s="195">
        <v>87.01</v>
      </c>
      <c r="AP63" s="195">
        <v>57.1</v>
      </c>
      <c r="AQ63" s="195">
        <v>0</v>
      </c>
      <c r="AR63" s="195">
        <v>0</v>
      </c>
      <c r="AS63" s="195">
        <v>8.5</v>
      </c>
      <c r="AT63" s="195">
        <v>12.78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11.6</v>
      </c>
      <c r="D64" s="195">
        <v>0</v>
      </c>
      <c r="E64" s="195">
        <v>0</v>
      </c>
      <c r="F64" s="195">
        <v>11.16</v>
      </c>
      <c r="G64" s="195">
        <v>0</v>
      </c>
      <c r="H64" s="195">
        <v>0</v>
      </c>
      <c r="I64" s="195">
        <v>12.78</v>
      </c>
      <c r="J64" s="195">
        <v>0</v>
      </c>
      <c r="K64" s="195">
        <v>0.16</v>
      </c>
      <c r="L64" s="195">
        <v>191.78</v>
      </c>
      <c r="M64" s="195">
        <v>0.94</v>
      </c>
      <c r="N64" s="195">
        <v>0.94</v>
      </c>
      <c r="O64" s="195">
        <v>0</v>
      </c>
      <c r="P64" s="195">
        <v>0.9</v>
      </c>
      <c r="Q64" s="195">
        <v>3.06</v>
      </c>
      <c r="R64" s="195">
        <v>0.34</v>
      </c>
      <c r="S64" s="195">
        <v>4.2300000000000004</v>
      </c>
      <c r="T64" s="195">
        <v>0</v>
      </c>
      <c r="U64" s="195">
        <v>0.85</v>
      </c>
      <c r="V64" s="195">
        <v>0.21</v>
      </c>
      <c r="W64" s="195">
        <v>0.46</v>
      </c>
      <c r="X64" s="195">
        <v>1</v>
      </c>
      <c r="Y64" s="195">
        <v>0</v>
      </c>
      <c r="Z64" s="195">
        <v>2.35</v>
      </c>
      <c r="AA64" s="195">
        <v>0.78</v>
      </c>
      <c r="AB64" s="195">
        <v>0</v>
      </c>
      <c r="AC64" s="195">
        <v>1.46</v>
      </c>
      <c r="AD64" s="195">
        <v>8.9</v>
      </c>
      <c r="AE64" s="195">
        <v>0</v>
      </c>
      <c r="AF64" s="195">
        <v>0</v>
      </c>
      <c r="AG64" s="195">
        <v>51.09</v>
      </c>
      <c r="AH64" s="195">
        <v>0</v>
      </c>
      <c r="AI64" s="195">
        <v>12.53</v>
      </c>
      <c r="AJ64" s="195">
        <v>0</v>
      </c>
      <c r="AK64" s="195">
        <v>10.89</v>
      </c>
      <c r="AL64" s="195">
        <v>0</v>
      </c>
      <c r="AM64" s="195">
        <v>0</v>
      </c>
      <c r="AN64" s="195">
        <v>0</v>
      </c>
      <c r="AO64" s="195">
        <v>87.01</v>
      </c>
      <c r="AP64" s="195">
        <v>57.1</v>
      </c>
      <c r="AQ64" s="195">
        <v>0</v>
      </c>
      <c r="AR64" s="195">
        <v>0</v>
      </c>
      <c r="AS64" s="195">
        <v>8.5</v>
      </c>
      <c r="AT64" s="195">
        <v>12.78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11.6</v>
      </c>
      <c r="D65" s="195">
        <v>0</v>
      </c>
      <c r="E65" s="195">
        <v>0</v>
      </c>
      <c r="F65" s="195">
        <v>11.33</v>
      </c>
      <c r="G65" s="195">
        <v>0</v>
      </c>
      <c r="H65" s="195">
        <v>0</v>
      </c>
      <c r="I65" s="195">
        <v>12.78</v>
      </c>
      <c r="J65" s="195">
        <v>0</v>
      </c>
      <c r="K65" s="195">
        <v>0.16</v>
      </c>
      <c r="L65" s="195">
        <v>118.43</v>
      </c>
      <c r="M65" s="195">
        <v>0.94</v>
      </c>
      <c r="N65" s="195">
        <v>0.94</v>
      </c>
      <c r="O65" s="195">
        <v>0</v>
      </c>
      <c r="P65" s="195">
        <v>0.9</v>
      </c>
      <c r="Q65" s="195">
        <v>3.06</v>
      </c>
      <c r="R65" s="195">
        <v>0.34</v>
      </c>
      <c r="S65" s="195">
        <v>4.2300000000000004</v>
      </c>
      <c r="T65" s="195">
        <v>0</v>
      </c>
      <c r="U65" s="195">
        <v>0.85</v>
      </c>
      <c r="V65" s="195">
        <v>0.21</v>
      </c>
      <c r="W65" s="195">
        <v>0.46</v>
      </c>
      <c r="X65" s="195">
        <v>1</v>
      </c>
      <c r="Y65" s="195">
        <v>0</v>
      </c>
      <c r="Z65" s="195">
        <v>2.4</v>
      </c>
      <c r="AA65" s="195">
        <v>0.78</v>
      </c>
      <c r="AB65" s="195">
        <v>0</v>
      </c>
      <c r="AC65" s="195">
        <v>1.46</v>
      </c>
      <c r="AD65" s="195">
        <v>8.9</v>
      </c>
      <c r="AE65" s="195">
        <v>0</v>
      </c>
      <c r="AF65" s="195">
        <v>0</v>
      </c>
      <c r="AG65" s="195">
        <v>51.09</v>
      </c>
      <c r="AH65" s="195">
        <v>0</v>
      </c>
      <c r="AI65" s="195">
        <v>12.53</v>
      </c>
      <c r="AJ65" s="195">
        <v>0</v>
      </c>
      <c r="AK65" s="195">
        <v>12.13</v>
      </c>
      <c r="AL65" s="195">
        <v>0</v>
      </c>
      <c r="AM65" s="195">
        <v>0</v>
      </c>
      <c r="AN65" s="195">
        <v>0</v>
      </c>
      <c r="AO65" s="195">
        <v>87.01</v>
      </c>
      <c r="AP65" s="195">
        <v>57.1</v>
      </c>
      <c r="AQ65" s="195">
        <v>0</v>
      </c>
      <c r="AR65" s="195">
        <v>0</v>
      </c>
      <c r="AS65" s="195">
        <v>8.5</v>
      </c>
      <c r="AT65" s="195">
        <v>12.78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11.6</v>
      </c>
      <c r="D66" s="195">
        <v>0</v>
      </c>
      <c r="E66" s="195">
        <v>0</v>
      </c>
      <c r="F66" s="195">
        <v>11.33</v>
      </c>
      <c r="G66" s="195">
        <v>0</v>
      </c>
      <c r="H66" s="195">
        <v>0</v>
      </c>
      <c r="I66" s="195">
        <v>12.78</v>
      </c>
      <c r="J66" s="195">
        <v>0</v>
      </c>
      <c r="K66" s="195">
        <v>0.16</v>
      </c>
      <c r="L66" s="195">
        <v>20.11</v>
      </c>
      <c r="M66" s="195">
        <v>0.94</v>
      </c>
      <c r="N66" s="195">
        <v>0.94</v>
      </c>
      <c r="O66" s="195">
        <v>0</v>
      </c>
      <c r="P66" s="195">
        <v>0.9</v>
      </c>
      <c r="Q66" s="195">
        <v>0.1</v>
      </c>
      <c r="R66" s="195">
        <v>0.34</v>
      </c>
      <c r="S66" s="195">
        <v>0.27</v>
      </c>
      <c r="T66" s="195">
        <v>0</v>
      </c>
      <c r="U66" s="195">
        <v>0.85</v>
      </c>
      <c r="V66" s="195">
        <v>0.21</v>
      </c>
      <c r="W66" s="195">
        <v>0.46</v>
      </c>
      <c r="X66" s="195">
        <v>1</v>
      </c>
      <c r="Y66" s="195">
        <v>0</v>
      </c>
      <c r="Z66" s="195">
        <v>2.4</v>
      </c>
      <c r="AA66" s="195">
        <v>0.78</v>
      </c>
      <c r="AB66" s="195">
        <v>0</v>
      </c>
      <c r="AC66" s="195">
        <v>1.46</v>
      </c>
      <c r="AD66" s="195">
        <v>8.9</v>
      </c>
      <c r="AE66" s="195">
        <v>0</v>
      </c>
      <c r="AF66" s="195">
        <v>0</v>
      </c>
      <c r="AG66" s="195">
        <v>51.09</v>
      </c>
      <c r="AH66" s="195">
        <v>0</v>
      </c>
      <c r="AI66" s="195">
        <v>12.53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 s="195">
        <v>87.01</v>
      </c>
      <c r="AP66" s="195">
        <v>57.1</v>
      </c>
      <c r="AQ66" s="195">
        <v>0</v>
      </c>
      <c r="AR66" s="195">
        <v>0</v>
      </c>
      <c r="AS66" s="195">
        <v>8.5</v>
      </c>
      <c r="AT66" s="195">
        <v>12.78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11.6</v>
      </c>
      <c r="D67" s="195">
        <v>0</v>
      </c>
      <c r="E67" s="195">
        <v>0</v>
      </c>
      <c r="F67" s="195">
        <v>11.66</v>
      </c>
      <c r="G67" s="195">
        <v>0</v>
      </c>
      <c r="H67" s="195">
        <v>0</v>
      </c>
      <c r="I67" s="195">
        <v>12.78</v>
      </c>
      <c r="J67" s="195">
        <v>0</v>
      </c>
      <c r="K67" s="195">
        <v>0.16</v>
      </c>
      <c r="L67" s="195">
        <v>19.2</v>
      </c>
      <c r="M67" s="195">
        <v>0.94</v>
      </c>
      <c r="N67" s="195">
        <v>0.94</v>
      </c>
      <c r="O67" s="195">
        <v>0</v>
      </c>
      <c r="P67" s="195">
        <v>0.9</v>
      </c>
      <c r="Q67" s="195">
        <v>0.1</v>
      </c>
      <c r="R67" s="195">
        <v>0.34</v>
      </c>
      <c r="S67" s="195">
        <v>0.27</v>
      </c>
      <c r="T67" s="195">
        <v>0</v>
      </c>
      <c r="U67" s="195">
        <v>0.85</v>
      </c>
      <c r="V67" s="195">
        <v>0.21</v>
      </c>
      <c r="W67" s="195">
        <v>0.46</v>
      </c>
      <c r="X67" s="195">
        <v>1</v>
      </c>
      <c r="Y67" s="195">
        <v>0</v>
      </c>
      <c r="Z67" s="195">
        <v>2.4</v>
      </c>
      <c r="AA67" s="195">
        <v>0.78</v>
      </c>
      <c r="AB67" s="195">
        <v>0</v>
      </c>
      <c r="AC67" s="195">
        <v>1.46</v>
      </c>
      <c r="AD67" s="195">
        <v>8.9</v>
      </c>
      <c r="AE67" s="195">
        <v>0</v>
      </c>
      <c r="AF67" s="195">
        <v>0</v>
      </c>
      <c r="AG67" s="195">
        <v>51.09</v>
      </c>
      <c r="AH67" s="195">
        <v>0</v>
      </c>
      <c r="AI67" s="195">
        <v>12.53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 s="195">
        <v>87.01</v>
      </c>
      <c r="AP67" s="195">
        <v>57.1</v>
      </c>
      <c r="AQ67" s="195">
        <v>0</v>
      </c>
      <c r="AR67" s="195">
        <v>0</v>
      </c>
      <c r="AS67" s="195">
        <v>8.5</v>
      </c>
      <c r="AT67" s="195">
        <v>12.78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11.6</v>
      </c>
      <c r="D68" s="195">
        <v>0</v>
      </c>
      <c r="E68" s="195">
        <v>0</v>
      </c>
      <c r="F68" s="195">
        <v>11.66</v>
      </c>
      <c r="G68" s="195">
        <v>0</v>
      </c>
      <c r="H68" s="195">
        <v>0</v>
      </c>
      <c r="I68" s="195">
        <v>12.78</v>
      </c>
      <c r="J68" s="195">
        <v>0</v>
      </c>
      <c r="K68" s="195">
        <v>0.16</v>
      </c>
      <c r="L68" s="195">
        <v>19.2</v>
      </c>
      <c r="M68" s="195">
        <v>0.94</v>
      </c>
      <c r="N68" s="195">
        <v>0.94</v>
      </c>
      <c r="O68" s="195">
        <v>0</v>
      </c>
      <c r="P68" s="195">
        <v>0.9</v>
      </c>
      <c r="Q68" s="195">
        <v>0.1</v>
      </c>
      <c r="R68" s="195">
        <v>0.34</v>
      </c>
      <c r="S68" s="195">
        <v>0.27</v>
      </c>
      <c r="T68" s="195">
        <v>0</v>
      </c>
      <c r="U68" s="195">
        <v>0.85</v>
      </c>
      <c r="V68" s="195">
        <v>0.21</v>
      </c>
      <c r="W68" s="195">
        <v>0.46</v>
      </c>
      <c r="X68" s="195">
        <v>1</v>
      </c>
      <c r="Y68" s="195">
        <v>0</v>
      </c>
      <c r="Z68" s="195">
        <v>2.4</v>
      </c>
      <c r="AA68" s="195">
        <v>0.78</v>
      </c>
      <c r="AB68" s="195">
        <v>0</v>
      </c>
      <c r="AC68" s="195">
        <v>1.46</v>
      </c>
      <c r="AD68" s="195">
        <v>8.9</v>
      </c>
      <c r="AE68" s="195">
        <v>0</v>
      </c>
      <c r="AF68" s="195">
        <v>0</v>
      </c>
      <c r="AG68" s="195">
        <v>51.09</v>
      </c>
      <c r="AH68" s="195">
        <v>0</v>
      </c>
      <c r="AI68" s="195">
        <v>12.53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 s="195">
        <v>87.01</v>
      </c>
      <c r="AP68" s="195">
        <v>57.1</v>
      </c>
      <c r="AQ68" s="195">
        <v>0</v>
      </c>
      <c r="AR68" s="195">
        <v>0</v>
      </c>
      <c r="AS68" s="195">
        <v>8.5</v>
      </c>
      <c r="AT68" s="195">
        <v>12.78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11.6</v>
      </c>
      <c r="D69" s="195">
        <v>0</v>
      </c>
      <c r="E69" s="195">
        <v>0</v>
      </c>
      <c r="F69" s="195">
        <v>11.66</v>
      </c>
      <c r="G69" s="195">
        <v>0</v>
      </c>
      <c r="H69" s="195">
        <v>0</v>
      </c>
      <c r="I69" s="195">
        <v>12.78</v>
      </c>
      <c r="J69" s="195">
        <v>0</v>
      </c>
      <c r="K69" s="195">
        <v>0.16</v>
      </c>
      <c r="L69" s="195">
        <v>19.2</v>
      </c>
      <c r="M69" s="195">
        <v>0.46</v>
      </c>
      <c r="N69" s="195">
        <v>0.94</v>
      </c>
      <c r="O69" s="195">
        <v>0</v>
      </c>
      <c r="P69" s="195">
        <v>0.9</v>
      </c>
      <c r="Q69" s="195">
        <v>0.1</v>
      </c>
      <c r="R69" s="195">
        <v>0.34</v>
      </c>
      <c r="S69" s="195">
        <v>0.27</v>
      </c>
      <c r="T69" s="195">
        <v>0</v>
      </c>
      <c r="U69" s="195">
        <v>0.85</v>
      </c>
      <c r="V69" s="195">
        <v>0.21</v>
      </c>
      <c r="W69" s="195">
        <v>0.46</v>
      </c>
      <c r="X69" s="195">
        <v>1</v>
      </c>
      <c r="Y69" s="195">
        <v>0</v>
      </c>
      <c r="Z69" s="195">
        <v>2.4</v>
      </c>
      <c r="AA69" s="195">
        <v>0.78</v>
      </c>
      <c r="AB69" s="195">
        <v>0</v>
      </c>
      <c r="AC69" s="195">
        <v>1.46</v>
      </c>
      <c r="AD69" s="195">
        <v>8.9</v>
      </c>
      <c r="AE69" s="195">
        <v>0</v>
      </c>
      <c r="AF69" s="195">
        <v>0</v>
      </c>
      <c r="AG69" s="195">
        <v>51.09</v>
      </c>
      <c r="AH69" s="195">
        <v>0</v>
      </c>
      <c r="AI69" s="195">
        <v>12.53</v>
      </c>
      <c r="AJ69" s="195">
        <v>0</v>
      </c>
      <c r="AK69" s="195">
        <v>1.5</v>
      </c>
      <c r="AL69" s="195">
        <v>0</v>
      </c>
      <c r="AM69" s="195">
        <v>0</v>
      </c>
      <c r="AN69" s="195">
        <v>0</v>
      </c>
      <c r="AO69" s="195">
        <v>87.01</v>
      </c>
      <c r="AP69" s="195">
        <v>57.1</v>
      </c>
      <c r="AQ69" s="195">
        <v>0</v>
      </c>
      <c r="AR69" s="195">
        <v>0</v>
      </c>
      <c r="AS69" s="195">
        <v>8.5</v>
      </c>
      <c r="AT69" s="195">
        <v>12.78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11.6</v>
      </c>
      <c r="D70" s="195">
        <v>0</v>
      </c>
      <c r="E70" s="195">
        <v>0</v>
      </c>
      <c r="F70" s="195">
        <v>11.66</v>
      </c>
      <c r="G70" s="195">
        <v>0</v>
      </c>
      <c r="H70" s="195">
        <v>0</v>
      </c>
      <c r="I70" s="195">
        <v>12.78</v>
      </c>
      <c r="J70" s="195">
        <v>0</v>
      </c>
      <c r="K70" s="195">
        <v>0.16</v>
      </c>
      <c r="L70" s="195">
        <v>19.2</v>
      </c>
      <c r="M70" s="195">
        <v>0.46</v>
      </c>
      <c r="N70" s="195">
        <v>0.94</v>
      </c>
      <c r="O70" s="195">
        <v>0</v>
      </c>
      <c r="P70" s="195">
        <v>0.9</v>
      </c>
      <c r="Q70" s="195">
        <v>0.1</v>
      </c>
      <c r="R70" s="195">
        <v>0.34</v>
      </c>
      <c r="S70" s="195">
        <v>0.27</v>
      </c>
      <c r="T70" s="195">
        <v>0</v>
      </c>
      <c r="U70" s="195">
        <v>0.85</v>
      </c>
      <c r="V70" s="195">
        <v>0.21</v>
      </c>
      <c r="W70" s="195">
        <v>0.46</v>
      </c>
      <c r="X70" s="195">
        <v>1</v>
      </c>
      <c r="Y70" s="195">
        <v>0</v>
      </c>
      <c r="Z70" s="195">
        <v>2.4</v>
      </c>
      <c r="AA70" s="195">
        <v>0.78</v>
      </c>
      <c r="AB70" s="195">
        <v>0</v>
      </c>
      <c r="AC70" s="195">
        <v>1.46</v>
      </c>
      <c r="AD70" s="195">
        <v>8.9</v>
      </c>
      <c r="AE70" s="195">
        <v>0</v>
      </c>
      <c r="AF70" s="195">
        <v>0</v>
      </c>
      <c r="AG70" s="195">
        <v>51.09</v>
      </c>
      <c r="AH70" s="195">
        <v>0</v>
      </c>
      <c r="AI70" s="195">
        <v>12.53</v>
      </c>
      <c r="AJ70" s="195">
        <v>0</v>
      </c>
      <c r="AK70" s="195">
        <v>2.1800000000000002</v>
      </c>
      <c r="AL70" s="195">
        <v>0</v>
      </c>
      <c r="AM70" s="195">
        <v>0</v>
      </c>
      <c r="AN70" s="195">
        <v>0</v>
      </c>
      <c r="AO70" s="195">
        <v>87.01</v>
      </c>
      <c r="AP70" s="195">
        <v>57.1</v>
      </c>
      <c r="AQ70" s="195">
        <v>0</v>
      </c>
      <c r="AR70" s="195">
        <v>0</v>
      </c>
      <c r="AS70" s="195">
        <v>8.5</v>
      </c>
      <c r="AT70" s="195">
        <v>12.78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11.6</v>
      </c>
      <c r="D71" s="195">
        <v>0</v>
      </c>
      <c r="E71" s="195">
        <v>0</v>
      </c>
      <c r="F71" s="195">
        <v>11.66</v>
      </c>
      <c r="G71" s="195">
        <v>0</v>
      </c>
      <c r="H71" s="195">
        <v>0</v>
      </c>
      <c r="I71" s="195">
        <v>12.78</v>
      </c>
      <c r="J71" s="195">
        <v>0</v>
      </c>
      <c r="K71" s="195">
        <v>0.16</v>
      </c>
      <c r="L71" s="195">
        <v>19.2</v>
      </c>
      <c r="M71" s="195">
        <v>0.46</v>
      </c>
      <c r="N71" s="195">
        <v>0.94</v>
      </c>
      <c r="O71" s="195">
        <v>0</v>
      </c>
      <c r="P71" s="195">
        <v>0.9</v>
      </c>
      <c r="Q71" s="195">
        <v>0.1</v>
      </c>
      <c r="R71" s="195">
        <v>0.34</v>
      </c>
      <c r="S71" s="195">
        <v>0.27</v>
      </c>
      <c r="T71" s="195">
        <v>0</v>
      </c>
      <c r="U71" s="195">
        <v>0.85</v>
      </c>
      <c r="V71" s="195">
        <v>0.21</v>
      </c>
      <c r="W71" s="195">
        <v>0.46</v>
      </c>
      <c r="X71" s="195">
        <v>1</v>
      </c>
      <c r="Y71" s="195">
        <v>0</v>
      </c>
      <c r="Z71" s="195">
        <v>2.4</v>
      </c>
      <c r="AA71" s="195">
        <v>0.78</v>
      </c>
      <c r="AB71" s="195">
        <v>0</v>
      </c>
      <c r="AC71" s="195">
        <v>1.46</v>
      </c>
      <c r="AD71" s="195">
        <v>8.9</v>
      </c>
      <c r="AE71" s="195">
        <v>0</v>
      </c>
      <c r="AF71" s="195">
        <v>0</v>
      </c>
      <c r="AG71" s="195">
        <v>51.09</v>
      </c>
      <c r="AH71" s="195">
        <v>0</v>
      </c>
      <c r="AI71" s="195">
        <v>12.53</v>
      </c>
      <c r="AJ71" s="195">
        <v>0</v>
      </c>
      <c r="AK71" s="195">
        <v>2.1800000000000002</v>
      </c>
      <c r="AL71" s="195">
        <v>0</v>
      </c>
      <c r="AM71" s="195">
        <v>0</v>
      </c>
      <c r="AN71" s="195">
        <v>0</v>
      </c>
      <c r="AO71" s="195">
        <v>87.01</v>
      </c>
      <c r="AP71" s="195">
        <v>57.1</v>
      </c>
      <c r="AQ71" s="195">
        <v>0</v>
      </c>
      <c r="AR71" s="195">
        <v>0</v>
      </c>
      <c r="AS71" s="195">
        <v>8.5</v>
      </c>
      <c r="AT71" s="195">
        <v>12.78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11.6</v>
      </c>
      <c r="D72" s="195">
        <v>0</v>
      </c>
      <c r="E72" s="195">
        <v>0</v>
      </c>
      <c r="F72" s="195">
        <v>11.66</v>
      </c>
      <c r="G72" s="195">
        <v>0</v>
      </c>
      <c r="H72" s="195">
        <v>0</v>
      </c>
      <c r="I72" s="195">
        <v>12.78</v>
      </c>
      <c r="J72" s="195">
        <v>0</v>
      </c>
      <c r="K72" s="195">
        <v>0.16</v>
      </c>
      <c r="L72" s="195">
        <v>19.2</v>
      </c>
      <c r="M72" s="195">
        <v>0.46</v>
      </c>
      <c r="N72" s="195">
        <v>0.94</v>
      </c>
      <c r="O72" s="195">
        <v>0</v>
      </c>
      <c r="P72" s="195">
        <v>0.9</v>
      </c>
      <c r="Q72" s="195">
        <v>0.1</v>
      </c>
      <c r="R72" s="195">
        <v>0.34</v>
      </c>
      <c r="S72" s="195">
        <v>0.27</v>
      </c>
      <c r="T72" s="195">
        <v>0</v>
      </c>
      <c r="U72" s="195">
        <v>0.85</v>
      </c>
      <c r="V72" s="195">
        <v>0.21</v>
      </c>
      <c r="W72" s="195">
        <v>0.46</v>
      </c>
      <c r="X72" s="195">
        <v>1</v>
      </c>
      <c r="Y72" s="195">
        <v>0</v>
      </c>
      <c r="Z72" s="195">
        <v>2.4</v>
      </c>
      <c r="AA72" s="195">
        <v>0.78</v>
      </c>
      <c r="AB72" s="195">
        <v>0</v>
      </c>
      <c r="AC72" s="195">
        <v>1.46</v>
      </c>
      <c r="AD72" s="195">
        <v>8.9</v>
      </c>
      <c r="AE72" s="195">
        <v>0</v>
      </c>
      <c r="AF72" s="195">
        <v>0</v>
      </c>
      <c r="AG72" s="195">
        <v>51.09</v>
      </c>
      <c r="AH72" s="195">
        <v>0</v>
      </c>
      <c r="AI72" s="195">
        <v>12.53</v>
      </c>
      <c r="AJ72" s="195">
        <v>0</v>
      </c>
      <c r="AK72" s="195">
        <v>2.1800000000000002</v>
      </c>
      <c r="AL72" s="195">
        <v>0</v>
      </c>
      <c r="AM72" s="195">
        <v>0</v>
      </c>
      <c r="AN72" s="195">
        <v>0</v>
      </c>
      <c r="AO72" s="195">
        <v>87.01</v>
      </c>
      <c r="AP72" s="195">
        <v>57.1</v>
      </c>
      <c r="AQ72" s="195">
        <v>0</v>
      </c>
      <c r="AR72" s="195">
        <v>0</v>
      </c>
      <c r="AS72" s="195">
        <v>8.5</v>
      </c>
      <c r="AT72" s="195">
        <v>12.78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11.6</v>
      </c>
      <c r="D73" s="195">
        <v>0</v>
      </c>
      <c r="E73" s="195">
        <v>0</v>
      </c>
      <c r="F73" s="195">
        <v>11.66</v>
      </c>
      <c r="G73" s="195">
        <v>0</v>
      </c>
      <c r="H73" s="195">
        <v>0</v>
      </c>
      <c r="I73" s="195">
        <v>12.78</v>
      </c>
      <c r="J73" s="195">
        <v>0</v>
      </c>
      <c r="K73" s="195">
        <v>0.16</v>
      </c>
      <c r="L73" s="195">
        <v>19.2</v>
      </c>
      <c r="M73" s="195">
        <v>0.46</v>
      </c>
      <c r="N73" s="195">
        <v>0.94</v>
      </c>
      <c r="O73" s="195">
        <v>0</v>
      </c>
      <c r="P73" s="195">
        <v>0.9</v>
      </c>
      <c r="Q73" s="195">
        <v>0.1</v>
      </c>
      <c r="R73" s="195">
        <v>0.34</v>
      </c>
      <c r="S73" s="195">
        <v>0.27</v>
      </c>
      <c r="T73" s="195">
        <v>0</v>
      </c>
      <c r="U73" s="195">
        <v>0.85</v>
      </c>
      <c r="V73" s="195">
        <v>0.21</v>
      </c>
      <c r="W73" s="195">
        <v>0.46</v>
      </c>
      <c r="X73" s="195">
        <v>1</v>
      </c>
      <c r="Y73" s="195">
        <v>0</v>
      </c>
      <c r="Z73" s="195">
        <v>2.4</v>
      </c>
      <c r="AA73" s="195">
        <v>0.78</v>
      </c>
      <c r="AB73" s="195">
        <v>0</v>
      </c>
      <c r="AC73" s="195">
        <v>1.46</v>
      </c>
      <c r="AD73" s="195">
        <v>8.9</v>
      </c>
      <c r="AE73" s="195">
        <v>0</v>
      </c>
      <c r="AF73" s="195">
        <v>0</v>
      </c>
      <c r="AG73" s="195">
        <v>51.09</v>
      </c>
      <c r="AH73" s="195">
        <v>0</v>
      </c>
      <c r="AI73" s="195">
        <v>12.53</v>
      </c>
      <c r="AJ73" s="195">
        <v>0</v>
      </c>
      <c r="AK73" s="195">
        <v>2.1800000000000002</v>
      </c>
      <c r="AL73" s="195">
        <v>0</v>
      </c>
      <c r="AM73" s="195">
        <v>0</v>
      </c>
      <c r="AN73" s="195">
        <v>0</v>
      </c>
      <c r="AO73" s="195">
        <v>87.01</v>
      </c>
      <c r="AP73" s="195">
        <v>57.1</v>
      </c>
      <c r="AQ73" s="195">
        <v>0</v>
      </c>
      <c r="AR73" s="195">
        <v>0</v>
      </c>
      <c r="AS73" s="195">
        <v>8.5</v>
      </c>
      <c r="AT73" s="195">
        <v>12.78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11.6</v>
      </c>
      <c r="D74" s="195">
        <v>0</v>
      </c>
      <c r="E74" s="195">
        <v>0</v>
      </c>
      <c r="F74" s="195">
        <v>11.66</v>
      </c>
      <c r="G74" s="195">
        <v>0</v>
      </c>
      <c r="H74" s="195">
        <v>0</v>
      </c>
      <c r="I74" s="195">
        <v>12.78</v>
      </c>
      <c r="J74" s="195">
        <v>0</v>
      </c>
      <c r="K74" s="195">
        <v>0.16</v>
      </c>
      <c r="L74" s="195">
        <v>19.2</v>
      </c>
      <c r="M74" s="195">
        <v>0.46</v>
      </c>
      <c r="N74" s="195">
        <v>0.94</v>
      </c>
      <c r="O74" s="195">
        <v>0</v>
      </c>
      <c r="P74" s="195">
        <v>0.9</v>
      </c>
      <c r="Q74" s="195">
        <v>0.1</v>
      </c>
      <c r="R74" s="195">
        <v>0.34</v>
      </c>
      <c r="S74" s="195">
        <v>0.27</v>
      </c>
      <c r="T74" s="195">
        <v>0</v>
      </c>
      <c r="U74" s="195">
        <v>0.85</v>
      </c>
      <c r="V74" s="195">
        <v>0.21</v>
      </c>
      <c r="W74" s="195">
        <v>0.46</v>
      </c>
      <c r="X74" s="195">
        <v>1</v>
      </c>
      <c r="Y74" s="195">
        <v>0</v>
      </c>
      <c r="Z74" s="195">
        <v>2.4</v>
      </c>
      <c r="AA74" s="195">
        <v>0.78</v>
      </c>
      <c r="AB74" s="195">
        <v>0</v>
      </c>
      <c r="AC74" s="195">
        <v>1.46</v>
      </c>
      <c r="AD74" s="195">
        <v>8.9</v>
      </c>
      <c r="AE74" s="195">
        <v>0</v>
      </c>
      <c r="AF74" s="195">
        <v>0</v>
      </c>
      <c r="AG74" s="195">
        <v>51.09</v>
      </c>
      <c r="AH74" s="195">
        <v>0</v>
      </c>
      <c r="AI74" s="195">
        <v>12.53</v>
      </c>
      <c r="AJ74" s="195">
        <v>0</v>
      </c>
      <c r="AK74" s="195">
        <v>2.1800000000000002</v>
      </c>
      <c r="AL74" s="195">
        <v>0</v>
      </c>
      <c r="AM74" s="195">
        <v>0</v>
      </c>
      <c r="AN74" s="195">
        <v>0</v>
      </c>
      <c r="AO74" s="195">
        <v>87.01</v>
      </c>
      <c r="AP74" s="195">
        <v>57.1</v>
      </c>
      <c r="AQ74" s="195">
        <v>0</v>
      </c>
      <c r="AR74" s="195">
        <v>0</v>
      </c>
      <c r="AS74" s="195">
        <v>8.5</v>
      </c>
      <c r="AT74" s="195">
        <v>12.78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11.6</v>
      </c>
      <c r="D75" s="195">
        <v>0</v>
      </c>
      <c r="E75" s="195">
        <v>0</v>
      </c>
      <c r="F75" s="195">
        <v>11.66</v>
      </c>
      <c r="G75" s="195">
        <v>0</v>
      </c>
      <c r="H75" s="195">
        <v>0</v>
      </c>
      <c r="I75" s="195">
        <v>12.78</v>
      </c>
      <c r="J75" s="195">
        <v>0</v>
      </c>
      <c r="K75" s="195">
        <v>0.16</v>
      </c>
      <c r="L75" s="195">
        <v>19.2</v>
      </c>
      <c r="M75" s="195">
        <v>0.46</v>
      </c>
      <c r="N75" s="195">
        <v>0.94</v>
      </c>
      <c r="O75" s="195">
        <v>0</v>
      </c>
      <c r="P75" s="195">
        <v>0.9</v>
      </c>
      <c r="Q75" s="195">
        <v>0.1</v>
      </c>
      <c r="R75" s="195">
        <v>0.34</v>
      </c>
      <c r="S75" s="195">
        <v>0.27</v>
      </c>
      <c r="T75" s="195">
        <v>0</v>
      </c>
      <c r="U75" s="195">
        <v>0.85</v>
      </c>
      <c r="V75" s="195">
        <v>0.21</v>
      </c>
      <c r="W75" s="195">
        <v>0.46</v>
      </c>
      <c r="X75" s="195">
        <v>1</v>
      </c>
      <c r="Y75" s="195">
        <v>0</v>
      </c>
      <c r="Z75" s="195">
        <v>2.4</v>
      </c>
      <c r="AA75" s="195">
        <v>0.78</v>
      </c>
      <c r="AB75" s="195">
        <v>0</v>
      </c>
      <c r="AC75" s="195">
        <v>1.46</v>
      </c>
      <c r="AD75" s="195">
        <v>8.9</v>
      </c>
      <c r="AE75" s="195">
        <v>0</v>
      </c>
      <c r="AF75" s="195">
        <v>0</v>
      </c>
      <c r="AG75" s="195">
        <v>51.09</v>
      </c>
      <c r="AH75" s="195">
        <v>0</v>
      </c>
      <c r="AI75" s="195">
        <v>12.53</v>
      </c>
      <c r="AJ75" s="195">
        <v>0</v>
      </c>
      <c r="AK75" s="195">
        <v>1.0900000000000001</v>
      </c>
      <c r="AL75" s="195">
        <v>0</v>
      </c>
      <c r="AM75" s="195">
        <v>0</v>
      </c>
      <c r="AN75" s="195">
        <v>0</v>
      </c>
      <c r="AO75" s="195">
        <v>87.01</v>
      </c>
      <c r="AP75" s="195">
        <v>57.1</v>
      </c>
      <c r="AQ75" s="195">
        <v>0</v>
      </c>
      <c r="AR75" s="195">
        <v>0</v>
      </c>
      <c r="AS75" s="195">
        <v>8.5</v>
      </c>
      <c r="AT75" s="195">
        <v>12.78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11.92</v>
      </c>
      <c r="D76" s="195">
        <v>0</v>
      </c>
      <c r="E76" s="195">
        <v>0</v>
      </c>
      <c r="F76" s="195">
        <v>11.66</v>
      </c>
      <c r="G76" s="195">
        <v>0</v>
      </c>
      <c r="H76" s="195">
        <v>0</v>
      </c>
      <c r="I76" s="195">
        <v>12.78</v>
      </c>
      <c r="J76" s="195">
        <v>0</v>
      </c>
      <c r="K76" s="195">
        <v>0.16</v>
      </c>
      <c r="L76" s="195">
        <v>19.2</v>
      </c>
      <c r="M76" s="195">
        <v>0.46</v>
      </c>
      <c r="N76" s="195">
        <v>0.94</v>
      </c>
      <c r="O76" s="195">
        <v>0</v>
      </c>
      <c r="P76" s="195">
        <v>0.9</v>
      </c>
      <c r="Q76" s="195">
        <v>0.1</v>
      </c>
      <c r="R76" s="195">
        <v>0.34</v>
      </c>
      <c r="S76" s="195">
        <v>0.27</v>
      </c>
      <c r="T76" s="195">
        <v>0</v>
      </c>
      <c r="U76" s="195">
        <v>0.85</v>
      </c>
      <c r="V76" s="195">
        <v>0.21</v>
      </c>
      <c r="W76" s="195">
        <v>0.46</v>
      </c>
      <c r="X76" s="195">
        <v>1</v>
      </c>
      <c r="Y76" s="195">
        <v>0</v>
      </c>
      <c r="Z76" s="195">
        <v>2.4</v>
      </c>
      <c r="AA76" s="195">
        <v>0.78</v>
      </c>
      <c r="AB76" s="195">
        <v>0</v>
      </c>
      <c r="AC76" s="195">
        <v>1.46</v>
      </c>
      <c r="AD76" s="195">
        <v>8.9</v>
      </c>
      <c r="AE76" s="195">
        <v>0</v>
      </c>
      <c r="AF76" s="195">
        <v>0</v>
      </c>
      <c r="AG76" s="195">
        <v>51.09</v>
      </c>
      <c r="AH76" s="195">
        <v>0</v>
      </c>
      <c r="AI76" s="195">
        <v>12.53</v>
      </c>
      <c r="AJ76" s="195">
        <v>0</v>
      </c>
      <c r="AK76" s="195">
        <v>1.0900000000000001</v>
      </c>
      <c r="AL76" s="195">
        <v>0</v>
      </c>
      <c r="AM76" s="195">
        <v>0</v>
      </c>
      <c r="AN76" s="195">
        <v>0</v>
      </c>
      <c r="AO76" s="195">
        <v>87.01</v>
      </c>
      <c r="AP76" s="195">
        <v>57.1</v>
      </c>
      <c r="AQ76" s="195">
        <v>0</v>
      </c>
      <c r="AR76" s="195">
        <v>0</v>
      </c>
      <c r="AS76" s="195">
        <v>8.5</v>
      </c>
      <c r="AT76" s="195">
        <v>12.78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11.92</v>
      </c>
      <c r="D77" s="195">
        <v>0</v>
      </c>
      <c r="E77" s="195">
        <v>0</v>
      </c>
      <c r="F77" s="195">
        <v>11.66</v>
      </c>
      <c r="G77" s="195">
        <v>0</v>
      </c>
      <c r="H77" s="195">
        <v>0</v>
      </c>
      <c r="I77" s="195">
        <v>12.78</v>
      </c>
      <c r="J77" s="195">
        <v>0</v>
      </c>
      <c r="K77" s="195">
        <v>0.16</v>
      </c>
      <c r="L77" s="195">
        <v>19.2</v>
      </c>
      <c r="M77" s="195">
        <v>0.46</v>
      </c>
      <c r="N77" s="195">
        <v>0.94</v>
      </c>
      <c r="O77" s="195">
        <v>0</v>
      </c>
      <c r="P77" s="195">
        <v>0.9</v>
      </c>
      <c r="Q77" s="195">
        <v>0.1</v>
      </c>
      <c r="R77" s="195">
        <v>0.34</v>
      </c>
      <c r="S77" s="195">
        <v>0.27</v>
      </c>
      <c r="T77" s="195">
        <v>0</v>
      </c>
      <c r="U77" s="195">
        <v>0.85</v>
      </c>
      <c r="V77" s="195">
        <v>0.21</v>
      </c>
      <c r="W77" s="195">
        <v>0.46</v>
      </c>
      <c r="X77" s="195">
        <v>1</v>
      </c>
      <c r="Y77" s="195">
        <v>0</v>
      </c>
      <c r="Z77" s="195">
        <v>2.4</v>
      </c>
      <c r="AA77" s="195">
        <v>0.78</v>
      </c>
      <c r="AB77" s="195">
        <v>0</v>
      </c>
      <c r="AC77" s="195">
        <v>1.46</v>
      </c>
      <c r="AD77" s="195">
        <v>8.9</v>
      </c>
      <c r="AE77" s="195">
        <v>0</v>
      </c>
      <c r="AF77" s="195">
        <v>0</v>
      </c>
      <c r="AG77" s="195">
        <v>51.09</v>
      </c>
      <c r="AH77" s="195">
        <v>0</v>
      </c>
      <c r="AI77" s="195">
        <v>12.53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 s="195">
        <v>87.01</v>
      </c>
      <c r="AP77" s="195">
        <v>57.1</v>
      </c>
      <c r="AQ77" s="195">
        <v>0</v>
      </c>
      <c r="AR77" s="195">
        <v>0</v>
      </c>
      <c r="AS77" s="195">
        <v>8.5</v>
      </c>
      <c r="AT77" s="195">
        <v>12.78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11.92</v>
      </c>
      <c r="D78" s="195">
        <v>0</v>
      </c>
      <c r="E78" s="195">
        <v>0</v>
      </c>
      <c r="F78" s="195">
        <v>11.66</v>
      </c>
      <c r="G78" s="195">
        <v>0</v>
      </c>
      <c r="H78" s="195">
        <v>0</v>
      </c>
      <c r="I78" s="195">
        <v>12.78</v>
      </c>
      <c r="J78" s="195">
        <v>0</v>
      </c>
      <c r="K78" s="195">
        <v>0.16</v>
      </c>
      <c r="L78" s="195">
        <v>19.2</v>
      </c>
      <c r="M78" s="195">
        <v>0.46</v>
      </c>
      <c r="N78" s="195">
        <v>0.94</v>
      </c>
      <c r="O78" s="195">
        <v>0</v>
      </c>
      <c r="P78" s="195">
        <v>0.9</v>
      </c>
      <c r="Q78" s="195">
        <v>0.1</v>
      </c>
      <c r="R78" s="195">
        <v>0.34</v>
      </c>
      <c r="S78" s="195">
        <v>0.27</v>
      </c>
      <c r="T78" s="195">
        <v>0</v>
      </c>
      <c r="U78" s="195">
        <v>0.85</v>
      </c>
      <c r="V78" s="195">
        <v>0.21</v>
      </c>
      <c r="W78" s="195">
        <v>0.46</v>
      </c>
      <c r="X78" s="195">
        <v>1</v>
      </c>
      <c r="Y78" s="195">
        <v>0</v>
      </c>
      <c r="Z78" s="195">
        <v>2.4</v>
      </c>
      <c r="AA78" s="195">
        <v>0.78</v>
      </c>
      <c r="AB78" s="195">
        <v>0</v>
      </c>
      <c r="AC78" s="195">
        <v>1.46</v>
      </c>
      <c r="AD78" s="195">
        <v>8.9</v>
      </c>
      <c r="AE78" s="195">
        <v>0</v>
      </c>
      <c r="AF78" s="195">
        <v>0</v>
      </c>
      <c r="AG78" s="195">
        <v>51.09</v>
      </c>
      <c r="AH78" s="195">
        <v>0</v>
      </c>
      <c r="AI78" s="195">
        <v>12.53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 s="195">
        <v>87.01</v>
      </c>
      <c r="AP78" s="195">
        <v>57.1</v>
      </c>
      <c r="AQ78" s="195">
        <v>0</v>
      </c>
      <c r="AR78" s="195">
        <v>0</v>
      </c>
      <c r="AS78" s="195">
        <v>8.5</v>
      </c>
      <c r="AT78" s="195">
        <v>12.78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11.92</v>
      </c>
      <c r="D79" s="195">
        <v>0</v>
      </c>
      <c r="E79" s="195">
        <v>0</v>
      </c>
      <c r="F79" s="195">
        <v>11.83</v>
      </c>
      <c r="G79" s="195">
        <v>0</v>
      </c>
      <c r="H79" s="195">
        <v>0</v>
      </c>
      <c r="I79" s="195">
        <v>12.78</v>
      </c>
      <c r="J79" s="195">
        <v>0</v>
      </c>
      <c r="K79" s="195">
        <v>0.16</v>
      </c>
      <c r="L79" s="195">
        <v>19.2</v>
      </c>
      <c r="M79" s="195">
        <v>0.46</v>
      </c>
      <c r="N79" s="195">
        <v>0.94</v>
      </c>
      <c r="O79" s="195">
        <v>0</v>
      </c>
      <c r="P79" s="195">
        <v>0.9</v>
      </c>
      <c r="Q79" s="195">
        <v>0.1</v>
      </c>
      <c r="R79" s="195">
        <v>0.34</v>
      </c>
      <c r="S79" s="195">
        <v>0.27</v>
      </c>
      <c r="T79" s="195">
        <v>0</v>
      </c>
      <c r="U79" s="195">
        <v>0.85</v>
      </c>
      <c r="V79" s="195">
        <v>0.2</v>
      </c>
      <c r="W79" s="195">
        <v>0.46</v>
      </c>
      <c r="X79" s="195">
        <v>1</v>
      </c>
      <c r="Y79" s="195">
        <v>0</v>
      </c>
      <c r="Z79" s="195">
        <v>2.58</v>
      </c>
      <c r="AA79" s="195">
        <v>0.78</v>
      </c>
      <c r="AB79" s="195">
        <v>0</v>
      </c>
      <c r="AC79" s="195">
        <v>1.46</v>
      </c>
      <c r="AD79" s="195">
        <v>8.9</v>
      </c>
      <c r="AE79" s="195">
        <v>0</v>
      </c>
      <c r="AF79" s="195">
        <v>0</v>
      </c>
      <c r="AG79" s="195">
        <v>51.09</v>
      </c>
      <c r="AH79" s="195">
        <v>0</v>
      </c>
      <c r="AI79" s="195">
        <v>12.53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 s="195">
        <v>87.01</v>
      </c>
      <c r="AP79" s="195">
        <v>57.1</v>
      </c>
      <c r="AQ79" s="195">
        <v>0</v>
      </c>
      <c r="AR79" s="195">
        <v>0</v>
      </c>
      <c r="AS79" s="195">
        <v>8.5</v>
      </c>
      <c r="AT79" s="195">
        <v>12.78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11.92</v>
      </c>
      <c r="D80" s="195">
        <v>0</v>
      </c>
      <c r="E80" s="195">
        <v>0</v>
      </c>
      <c r="F80" s="195">
        <v>11.83</v>
      </c>
      <c r="G80" s="195">
        <v>0</v>
      </c>
      <c r="H80" s="195">
        <v>0</v>
      </c>
      <c r="I80" s="195">
        <v>12.78</v>
      </c>
      <c r="J80" s="195">
        <v>0</v>
      </c>
      <c r="K80" s="195">
        <v>0.16</v>
      </c>
      <c r="L80" s="195">
        <v>19.2</v>
      </c>
      <c r="M80" s="195">
        <v>0.46</v>
      </c>
      <c r="N80" s="195">
        <v>0.94</v>
      </c>
      <c r="O80" s="195">
        <v>0</v>
      </c>
      <c r="P80" s="195">
        <v>0.9</v>
      </c>
      <c r="Q80" s="195">
        <v>0.1</v>
      </c>
      <c r="R80" s="195">
        <v>0.34</v>
      </c>
      <c r="S80" s="195">
        <v>0.27</v>
      </c>
      <c r="T80" s="195">
        <v>0</v>
      </c>
      <c r="U80" s="195">
        <v>0.85</v>
      </c>
      <c r="V80" s="195">
        <v>0.2</v>
      </c>
      <c r="W80" s="195">
        <v>0.46</v>
      </c>
      <c r="X80" s="195">
        <v>1</v>
      </c>
      <c r="Y80" s="195">
        <v>0</v>
      </c>
      <c r="Z80" s="195">
        <v>2.58</v>
      </c>
      <c r="AA80" s="195">
        <v>0.78</v>
      </c>
      <c r="AB80" s="195">
        <v>0</v>
      </c>
      <c r="AC80" s="195">
        <v>1.46</v>
      </c>
      <c r="AD80" s="195">
        <v>8.9</v>
      </c>
      <c r="AE80" s="195">
        <v>0</v>
      </c>
      <c r="AF80" s="195">
        <v>0</v>
      </c>
      <c r="AG80" s="195">
        <v>51.09</v>
      </c>
      <c r="AH80" s="195">
        <v>0</v>
      </c>
      <c r="AI80" s="195">
        <v>12.53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 s="195">
        <v>87.01</v>
      </c>
      <c r="AP80" s="195">
        <v>57.1</v>
      </c>
      <c r="AQ80" s="195">
        <v>0</v>
      </c>
      <c r="AR80" s="195">
        <v>0</v>
      </c>
      <c r="AS80" s="195">
        <v>8.5</v>
      </c>
      <c r="AT80" s="195">
        <v>12.78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11.92</v>
      </c>
      <c r="D81" s="195">
        <v>0</v>
      </c>
      <c r="E81" s="195">
        <v>0</v>
      </c>
      <c r="F81" s="195">
        <v>11.83</v>
      </c>
      <c r="G81" s="195">
        <v>0</v>
      </c>
      <c r="H81" s="195">
        <v>0</v>
      </c>
      <c r="I81" s="195">
        <v>12.78</v>
      </c>
      <c r="J81" s="195">
        <v>0</v>
      </c>
      <c r="K81" s="195">
        <v>0.16</v>
      </c>
      <c r="L81" s="195">
        <v>19.2</v>
      </c>
      <c r="M81" s="195">
        <v>0.46</v>
      </c>
      <c r="N81" s="195">
        <v>0.94</v>
      </c>
      <c r="O81" s="195">
        <v>0</v>
      </c>
      <c r="P81" s="195">
        <v>0.9</v>
      </c>
      <c r="Q81" s="195">
        <v>0.1</v>
      </c>
      <c r="R81" s="195">
        <v>0.34</v>
      </c>
      <c r="S81" s="195">
        <v>0.27</v>
      </c>
      <c r="T81" s="195">
        <v>0</v>
      </c>
      <c r="U81" s="195">
        <v>0.85</v>
      </c>
      <c r="V81" s="195">
        <v>0.2</v>
      </c>
      <c r="W81" s="195">
        <v>0.45</v>
      </c>
      <c r="X81" s="195">
        <v>1</v>
      </c>
      <c r="Y81" s="195">
        <v>0</v>
      </c>
      <c r="Z81" s="195">
        <v>2.58</v>
      </c>
      <c r="AA81" s="195">
        <v>0.78</v>
      </c>
      <c r="AB81" s="195">
        <v>0</v>
      </c>
      <c r="AC81" s="195">
        <v>1.46</v>
      </c>
      <c r="AD81" s="195">
        <v>8.9</v>
      </c>
      <c r="AE81" s="195">
        <v>0</v>
      </c>
      <c r="AF81" s="195">
        <v>0</v>
      </c>
      <c r="AG81" s="195">
        <v>51.09</v>
      </c>
      <c r="AH81" s="195">
        <v>0</v>
      </c>
      <c r="AI81" s="195">
        <v>12.53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 s="195">
        <v>87.01</v>
      </c>
      <c r="AP81" s="195">
        <v>57.1</v>
      </c>
      <c r="AQ81" s="195">
        <v>0</v>
      </c>
      <c r="AR81" s="195">
        <v>0</v>
      </c>
      <c r="AS81" s="195">
        <v>8.5</v>
      </c>
      <c r="AT81" s="195">
        <v>12.78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11.92</v>
      </c>
      <c r="D82" s="195">
        <v>0</v>
      </c>
      <c r="E82" s="195">
        <v>0</v>
      </c>
      <c r="F82" s="195">
        <v>11.83</v>
      </c>
      <c r="G82" s="195">
        <v>0</v>
      </c>
      <c r="H82" s="195">
        <v>0</v>
      </c>
      <c r="I82" s="195">
        <v>12.78</v>
      </c>
      <c r="J82" s="195">
        <v>0</v>
      </c>
      <c r="K82" s="195">
        <v>0.16</v>
      </c>
      <c r="L82" s="195">
        <v>19.2</v>
      </c>
      <c r="M82" s="195">
        <v>0.46</v>
      </c>
      <c r="N82" s="195">
        <v>0.94</v>
      </c>
      <c r="O82" s="195">
        <v>0</v>
      </c>
      <c r="P82" s="195">
        <v>0.9</v>
      </c>
      <c r="Q82" s="195">
        <v>0.1</v>
      </c>
      <c r="R82" s="195">
        <v>0.34</v>
      </c>
      <c r="S82" s="195">
        <v>0.27</v>
      </c>
      <c r="T82" s="195">
        <v>0</v>
      </c>
      <c r="U82" s="195">
        <v>0.85</v>
      </c>
      <c r="V82" s="195">
        <v>0.2</v>
      </c>
      <c r="W82" s="195">
        <v>0.45</v>
      </c>
      <c r="X82" s="195">
        <v>1</v>
      </c>
      <c r="Y82" s="195">
        <v>0</v>
      </c>
      <c r="Z82" s="195">
        <v>2.58</v>
      </c>
      <c r="AA82" s="195">
        <v>0.78</v>
      </c>
      <c r="AB82" s="195">
        <v>0</v>
      </c>
      <c r="AC82" s="195">
        <v>1.46</v>
      </c>
      <c r="AD82" s="195">
        <v>8.9</v>
      </c>
      <c r="AE82" s="195">
        <v>0</v>
      </c>
      <c r="AF82" s="195">
        <v>0</v>
      </c>
      <c r="AG82" s="195">
        <v>51.09</v>
      </c>
      <c r="AH82" s="195">
        <v>0</v>
      </c>
      <c r="AI82" s="195">
        <v>12.53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 s="195">
        <v>87.01</v>
      </c>
      <c r="AP82" s="195">
        <v>57.1</v>
      </c>
      <c r="AQ82" s="195">
        <v>0</v>
      </c>
      <c r="AR82" s="195">
        <v>0</v>
      </c>
      <c r="AS82" s="195">
        <v>8.5</v>
      </c>
      <c r="AT82" s="195">
        <v>12.78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12.08</v>
      </c>
      <c r="D83" s="195">
        <v>0</v>
      </c>
      <c r="E83" s="195">
        <v>0</v>
      </c>
      <c r="F83" s="195">
        <v>11.83</v>
      </c>
      <c r="G83" s="195">
        <v>0</v>
      </c>
      <c r="H83" s="195">
        <v>0</v>
      </c>
      <c r="I83" s="195">
        <v>13.11</v>
      </c>
      <c r="J83" s="195">
        <v>0</v>
      </c>
      <c r="K83" s="195">
        <v>0.16</v>
      </c>
      <c r="L83" s="195">
        <v>19.2</v>
      </c>
      <c r="M83" s="195">
        <v>0.46</v>
      </c>
      <c r="N83" s="195">
        <v>0.94</v>
      </c>
      <c r="O83" s="195">
        <v>0</v>
      </c>
      <c r="P83" s="195">
        <v>0.9</v>
      </c>
      <c r="Q83" s="195">
        <v>0.1</v>
      </c>
      <c r="R83" s="195">
        <v>0.34</v>
      </c>
      <c r="S83" s="195">
        <v>0.27</v>
      </c>
      <c r="T83" s="195">
        <v>0</v>
      </c>
      <c r="U83" s="195">
        <v>0.85</v>
      </c>
      <c r="V83" s="195">
        <v>0.2</v>
      </c>
      <c r="W83" s="195">
        <v>0.45</v>
      </c>
      <c r="X83" s="195">
        <v>1</v>
      </c>
      <c r="Y83" s="195">
        <v>0</v>
      </c>
      <c r="Z83" s="195">
        <v>2.58</v>
      </c>
      <c r="AA83" s="195">
        <v>0.78</v>
      </c>
      <c r="AB83" s="195">
        <v>0</v>
      </c>
      <c r="AC83" s="195">
        <v>1.26</v>
      </c>
      <c r="AD83" s="195">
        <v>8.9</v>
      </c>
      <c r="AE83" s="195">
        <v>0</v>
      </c>
      <c r="AF83" s="195">
        <v>0</v>
      </c>
      <c r="AG83" s="195">
        <v>51.09</v>
      </c>
      <c r="AH83" s="195">
        <v>0</v>
      </c>
      <c r="AI83" s="195">
        <v>12.53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 s="195">
        <v>87.01</v>
      </c>
      <c r="AP83" s="195">
        <v>57.1</v>
      </c>
      <c r="AQ83" s="195">
        <v>0</v>
      </c>
      <c r="AR83" s="195">
        <v>0</v>
      </c>
      <c r="AS83" s="195">
        <v>8.5</v>
      </c>
      <c r="AT83" s="195">
        <v>13.11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12.08</v>
      </c>
      <c r="D84" s="195">
        <v>0</v>
      </c>
      <c r="E84" s="195">
        <v>0</v>
      </c>
      <c r="F84" s="195">
        <v>11.83</v>
      </c>
      <c r="G84" s="195">
        <v>0</v>
      </c>
      <c r="H84" s="195">
        <v>0</v>
      </c>
      <c r="I84" s="195">
        <v>13.11</v>
      </c>
      <c r="J84" s="195">
        <v>0</v>
      </c>
      <c r="K84" s="195">
        <v>0.16</v>
      </c>
      <c r="L84" s="195">
        <v>19.2</v>
      </c>
      <c r="M84" s="195">
        <v>0.46</v>
      </c>
      <c r="N84" s="195">
        <v>0.94</v>
      </c>
      <c r="O84" s="195">
        <v>0</v>
      </c>
      <c r="P84" s="195">
        <v>0.9</v>
      </c>
      <c r="Q84" s="195">
        <v>0.1</v>
      </c>
      <c r="R84" s="195">
        <v>0.34</v>
      </c>
      <c r="S84" s="195">
        <v>0.27</v>
      </c>
      <c r="T84" s="195">
        <v>0</v>
      </c>
      <c r="U84" s="195">
        <v>0.85</v>
      </c>
      <c r="V84" s="195">
        <v>0.2</v>
      </c>
      <c r="W84" s="195">
        <v>0.45</v>
      </c>
      <c r="X84" s="195">
        <v>1</v>
      </c>
      <c r="Y84" s="195">
        <v>0</v>
      </c>
      <c r="Z84" s="195">
        <v>2.58</v>
      </c>
      <c r="AA84" s="195">
        <v>0.78</v>
      </c>
      <c r="AB84" s="195">
        <v>0</v>
      </c>
      <c r="AC84" s="195">
        <v>1.26</v>
      </c>
      <c r="AD84" s="195">
        <v>8.9</v>
      </c>
      <c r="AE84" s="195">
        <v>0</v>
      </c>
      <c r="AF84" s="195">
        <v>0</v>
      </c>
      <c r="AG84" s="195">
        <v>51.09</v>
      </c>
      <c r="AH84" s="195">
        <v>0</v>
      </c>
      <c r="AI84" s="195">
        <v>12.53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 s="195">
        <v>87.01</v>
      </c>
      <c r="AP84" s="195">
        <v>57.1</v>
      </c>
      <c r="AQ84" s="195">
        <v>0</v>
      </c>
      <c r="AR84" s="195">
        <v>0</v>
      </c>
      <c r="AS84" s="195">
        <v>8.5</v>
      </c>
      <c r="AT84" s="195">
        <v>13.11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12.08</v>
      </c>
      <c r="D85" s="195">
        <v>0</v>
      </c>
      <c r="E85" s="195">
        <v>0</v>
      </c>
      <c r="F85" s="195">
        <v>11.83</v>
      </c>
      <c r="G85" s="195">
        <v>0</v>
      </c>
      <c r="H85" s="195">
        <v>0</v>
      </c>
      <c r="I85" s="195">
        <v>13.11</v>
      </c>
      <c r="J85" s="195">
        <v>0</v>
      </c>
      <c r="K85" s="195">
        <v>0.16</v>
      </c>
      <c r="L85" s="195">
        <v>19.2</v>
      </c>
      <c r="M85" s="195">
        <v>0.46</v>
      </c>
      <c r="N85" s="195">
        <v>0.94</v>
      </c>
      <c r="O85" s="195">
        <v>0</v>
      </c>
      <c r="P85" s="195">
        <v>0.9</v>
      </c>
      <c r="Q85" s="195">
        <v>0.1</v>
      </c>
      <c r="R85" s="195">
        <v>0.34</v>
      </c>
      <c r="S85" s="195">
        <v>0.27</v>
      </c>
      <c r="T85" s="195">
        <v>0</v>
      </c>
      <c r="U85" s="195">
        <v>0.85</v>
      </c>
      <c r="V85" s="195">
        <v>0.2</v>
      </c>
      <c r="W85" s="195">
        <v>0.45</v>
      </c>
      <c r="X85" s="195">
        <v>1</v>
      </c>
      <c r="Y85" s="195">
        <v>0</v>
      </c>
      <c r="Z85" s="195">
        <v>2.58</v>
      </c>
      <c r="AA85" s="195">
        <v>0.78</v>
      </c>
      <c r="AB85" s="195">
        <v>0</v>
      </c>
      <c r="AC85" s="195">
        <v>1.26</v>
      </c>
      <c r="AD85" s="195">
        <v>8.9</v>
      </c>
      <c r="AE85" s="195">
        <v>0</v>
      </c>
      <c r="AF85" s="195">
        <v>0</v>
      </c>
      <c r="AG85" s="195">
        <v>51.09</v>
      </c>
      <c r="AH85" s="195">
        <v>0</v>
      </c>
      <c r="AI85" s="195">
        <v>12.53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 s="195">
        <v>87.01</v>
      </c>
      <c r="AP85" s="195">
        <v>57.1</v>
      </c>
      <c r="AQ85" s="195">
        <v>0</v>
      </c>
      <c r="AR85" s="195">
        <v>0</v>
      </c>
      <c r="AS85" s="195">
        <v>8.5</v>
      </c>
      <c r="AT85" s="195">
        <v>13.11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12.08</v>
      </c>
      <c r="D86" s="195">
        <v>0</v>
      </c>
      <c r="E86" s="195">
        <v>0</v>
      </c>
      <c r="F86" s="195">
        <v>11.83</v>
      </c>
      <c r="G86" s="195">
        <v>0</v>
      </c>
      <c r="H86" s="195">
        <v>0</v>
      </c>
      <c r="I86" s="195">
        <v>13.11</v>
      </c>
      <c r="J86" s="195">
        <v>0</v>
      </c>
      <c r="K86" s="195">
        <v>0.16</v>
      </c>
      <c r="L86" s="195">
        <v>19.2</v>
      </c>
      <c r="M86" s="195">
        <v>0.46</v>
      </c>
      <c r="N86" s="195">
        <v>0.94</v>
      </c>
      <c r="O86" s="195">
        <v>0</v>
      </c>
      <c r="P86" s="195">
        <v>0.9</v>
      </c>
      <c r="Q86" s="195">
        <v>0.1</v>
      </c>
      <c r="R86" s="195">
        <v>0.34</v>
      </c>
      <c r="S86" s="195">
        <v>0.27</v>
      </c>
      <c r="T86" s="195">
        <v>0</v>
      </c>
      <c r="U86" s="195">
        <v>0.85</v>
      </c>
      <c r="V86" s="195">
        <v>0.2</v>
      </c>
      <c r="W86" s="195">
        <v>0.45</v>
      </c>
      <c r="X86" s="195">
        <v>1</v>
      </c>
      <c r="Y86" s="195">
        <v>0</v>
      </c>
      <c r="Z86" s="195">
        <v>2.58</v>
      </c>
      <c r="AA86" s="195">
        <v>0.78</v>
      </c>
      <c r="AB86" s="195">
        <v>0</v>
      </c>
      <c r="AC86" s="195">
        <v>1.26</v>
      </c>
      <c r="AD86" s="195">
        <v>8.9</v>
      </c>
      <c r="AE86" s="195">
        <v>0</v>
      </c>
      <c r="AF86" s="195">
        <v>0</v>
      </c>
      <c r="AG86" s="195">
        <v>51.09</v>
      </c>
      <c r="AH86" s="195">
        <v>0</v>
      </c>
      <c r="AI86" s="195">
        <v>12.53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 s="195">
        <v>87.01</v>
      </c>
      <c r="AP86" s="195">
        <v>57.1</v>
      </c>
      <c r="AQ86" s="195">
        <v>0</v>
      </c>
      <c r="AR86" s="195">
        <v>0</v>
      </c>
      <c r="AS86" s="195">
        <v>8.5</v>
      </c>
      <c r="AT86" s="195">
        <v>13.11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12.08</v>
      </c>
      <c r="D87" s="195">
        <v>0</v>
      </c>
      <c r="E87" s="195">
        <v>0</v>
      </c>
      <c r="F87" s="195">
        <v>12</v>
      </c>
      <c r="G87" s="195">
        <v>0</v>
      </c>
      <c r="H87" s="195">
        <v>0</v>
      </c>
      <c r="I87" s="195">
        <v>13.11</v>
      </c>
      <c r="J87" s="195">
        <v>0</v>
      </c>
      <c r="K87" s="195">
        <v>0.16</v>
      </c>
      <c r="L87" s="195">
        <v>95.1</v>
      </c>
      <c r="M87" s="195">
        <v>0.46</v>
      </c>
      <c r="N87" s="195">
        <v>0.94</v>
      </c>
      <c r="O87" s="195">
        <v>0</v>
      </c>
      <c r="P87" s="195">
        <v>0.9</v>
      </c>
      <c r="Q87" s="195">
        <v>0.33</v>
      </c>
      <c r="R87" s="195">
        <v>0.34</v>
      </c>
      <c r="S87" s="195">
        <v>4.2300000000000004</v>
      </c>
      <c r="T87" s="195">
        <v>0</v>
      </c>
      <c r="U87" s="195">
        <v>0.85</v>
      </c>
      <c r="V87" s="195">
        <v>0.2</v>
      </c>
      <c r="W87" s="195">
        <v>0.45</v>
      </c>
      <c r="X87" s="195">
        <v>1</v>
      </c>
      <c r="Y87" s="195">
        <v>0</v>
      </c>
      <c r="Z87" s="195">
        <v>2.58</v>
      </c>
      <c r="AA87" s="195">
        <v>0.78</v>
      </c>
      <c r="AB87" s="195">
        <v>0</v>
      </c>
      <c r="AC87" s="195">
        <v>1.26</v>
      </c>
      <c r="AD87" s="195">
        <v>8.9</v>
      </c>
      <c r="AE87" s="195">
        <v>0</v>
      </c>
      <c r="AF87" s="195">
        <v>0</v>
      </c>
      <c r="AG87" s="195">
        <v>51.09</v>
      </c>
      <c r="AH87" s="195">
        <v>0</v>
      </c>
      <c r="AI87" s="195">
        <v>12.53</v>
      </c>
      <c r="AJ87" s="195">
        <v>0</v>
      </c>
      <c r="AK87" s="195">
        <v>19.61</v>
      </c>
      <c r="AL87" s="195">
        <v>0</v>
      </c>
      <c r="AM87" s="195">
        <v>0</v>
      </c>
      <c r="AN87" s="195">
        <v>0</v>
      </c>
      <c r="AO87" s="195">
        <v>87.01</v>
      </c>
      <c r="AP87" s="195">
        <v>57.1</v>
      </c>
      <c r="AQ87" s="195">
        <v>0</v>
      </c>
      <c r="AR87" s="195">
        <v>0</v>
      </c>
      <c r="AS87" s="195">
        <v>8.5</v>
      </c>
      <c r="AT87" s="195">
        <v>13.11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12.08</v>
      </c>
      <c r="D88" s="195">
        <v>0</v>
      </c>
      <c r="E88" s="195">
        <v>0</v>
      </c>
      <c r="F88" s="195">
        <v>12</v>
      </c>
      <c r="G88" s="195">
        <v>0</v>
      </c>
      <c r="H88" s="195">
        <v>0</v>
      </c>
      <c r="I88" s="195">
        <v>13.11</v>
      </c>
      <c r="J88" s="195">
        <v>0</v>
      </c>
      <c r="K88" s="195">
        <v>0.16</v>
      </c>
      <c r="L88" s="195">
        <v>191.78</v>
      </c>
      <c r="M88" s="195">
        <v>0.46</v>
      </c>
      <c r="N88" s="195">
        <v>0.94</v>
      </c>
      <c r="O88" s="195">
        <v>0</v>
      </c>
      <c r="P88" s="195">
        <v>0.9</v>
      </c>
      <c r="Q88" s="195">
        <v>1.78</v>
      </c>
      <c r="R88" s="195">
        <v>0.34</v>
      </c>
      <c r="S88" s="195">
        <v>4.2300000000000004</v>
      </c>
      <c r="T88" s="195">
        <v>0</v>
      </c>
      <c r="U88" s="195">
        <v>0.85</v>
      </c>
      <c r="V88" s="195">
        <v>0.2</v>
      </c>
      <c r="W88" s="195">
        <v>0.45</v>
      </c>
      <c r="X88" s="195">
        <v>1</v>
      </c>
      <c r="Y88" s="195">
        <v>0</v>
      </c>
      <c r="Z88" s="195">
        <v>2.58</v>
      </c>
      <c r="AA88" s="195">
        <v>0.78</v>
      </c>
      <c r="AB88" s="195">
        <v>0</v>
      </c>
      <c r="AC88" s="195">
        <v>1.26</v>
      </c>
      <c r="AD88" s="195">
        <v>8.9</v>
      </c>
      <c r="AE88" s="195">
        <v>0</v>
      </c>
      <c r="AF88" s="195">
        <v>0</v>
      </c>
      <c r="AG88" s="195">
        <v>51.09</v>
      </c>
      <c r="AH88" s="195">
        <v>0</v>
      </c>
      <c r="AI88" s="195">
        <v>12.53</v>
      </c>
      <c r="AJ88" s="195">
        <v>0</v>
      </c>
      <c r="AK88" s="195">
        <v>19.61</v>
      </c>
      <c r="AL88" s="195">
        <v>0</v>
      </c>
      <c r="AM88" s="195">
        <v>0</v>
      </c>
      <c r="AN88" s="195">
        <v>0</v>
      </c>
      <c r="AO88" s="195">
        <v>87.01</v>
      </c>
      <c r="AP88" s="195">
        <v>57.1</v>
      </c>
      <c r="AQ88" s="195">
        <v>0</v>
      </c>
      <c r="AR88" s="195">
        <v>0</v>
      </c>
      <c r="AS88" s="195">
        <v>8.5</v>
      </c>
      <c r="AT88" s="195">
        <v>13.11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12.08</v>
      </c>
      <c r="D89" s="195">
        <v>0</v>
      </c>
      <c r="E89" s="195">
        <v>0</v>
      </c>
      <c r="F89" s="195">
        <v>12</v>
      </c>
      <c r="G89" s="195">
        <v>0</v>
      </c>
      <c r="H89" s="195">
        <v>0</v>
      </c>
      <c r="I89" s="195">
        <v>13.11</v>
      </c>
      <c r="J89" s="195">
        <v>0</v>
      </c>
      <c r="K89" s="195">
        <v>0.16</v>
      </c>
      <c r="L89" s="195">
        <v>237.76</v>
      </c>
      <c r="M89" s="195">
        <v>0.46</v>
      </c>
      <c r="N89" s="195">
        <v>0.94</v>
      </c>
      <c r="O89" s="195">
        <v>0</v>
      </c>
      <c r="P89" s="195">
        <v>0.9</v>
      </c>
      <c r="Q89" s="195">
        <v>3.06</v>
      </c>
      <c r="R89" s="195">
        <v>0.34</v>
      </c>
      <c r="S89" s="195">
        <v>4.2300000000000004</v>
      </c>
      <c r="T89" s="195">
        <v>0</v>
      </c>
      <c r="U89" s="195">
        <v>0.85</v>
      </c>
      <c r="V89" s="195">
        <v>0.2</v>
      </c>
      <c r="W89" s="195">
        <v>0.45</v>
      </c>
      <c r="X89" s="195">
        <v>1</v>
      </c>
      <c r="Y89" s="195">
        <v>0</v>
      </c>
      <c r="Z89" s="195">
        <v>2.58</v>
      </c>
      <c r="AA89" s="195">
        <v>0.78</v>
      </c>
      <c r="AB89" s="195">
        <v>0</v>
      </c>
      <c r="AC89" s="195">
        <v>1.26</v>
      </c>
      <c r="AD89" s="195">
        <v>8.9</v>
      </c>
      <c r="AE89" s="195">
        <v>0</v>
      </c>
      <c r="AF89" s="195">
        <v>0</v>
      </c>
      <c r="AG89" s="195">
        <v>51.09</v>
      </c>
      <c r="AH89" s="195">
        <v>0</v>
      </c>
      <c r="AI89" s="195">
        <v>12.53</v>
      </c>
      <c r="AJ89" s="195">
        <v>0</v>
      </c>
      <c r="AK89" s="195">
        <v>19.61</v>
      </c>
      <c r="AL89" s="195">
        <v>0</v>
      </c>
      <c r="AM89" s="195">
        <v>0</v>
      </c>
      <c r="AN89" s="195">
        <v>0</v>
      </c>
      <c r="AO89" s="195">
        <v>87.01</v>
      </c>
      <c r="AP89" s="195">
        <v>57.1</v>
      </c>
      <c r="AQ89" s="195">
        <v>0</v>
      </c>
      <c r="AR89" s="195">
        <v>0</v>
      </c>
      <c r="AS89" s="195">
        <v>8.5</v>
      </c>
      <c r="AT89" s="195">
        <v>13.11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12.08</v>
      </c>
      <c r="D90" s="195">
        <v>0</v>
      </c>
      <c r="E90" s="195">
        <v>0</v>
      </c>
      <c r="F90" s="195">
        <v>12</v>
      </c>
      <c r="G90" s="195">
        <v>0</v>
      </c>
      <c r="H90" s="195">
        <v>0</v>
      </c>
      <c r="I90" s="195">
        <v>13.11</v>
      </c>
      <c r="J90" s="195">
        <v>0</v>
      </c>
      <c r="K90" s="195">
        <v>0.16</v>
      </c>
      <c r="L90" s="195">
        <v>233.06</v>
      </c>
      <c r="M90" s="195">
        <v>0.46</v>
      </c>
      <c r="N90" s="195">
        <v>0.94</v>
      </c>
      <c r="O90" s="195">
        <v>0</v>
      </c>
      <c r="P90" s="195">
        <v>0.9</v>
      </c>
      <c r="Q90" s="195">
        <v>3.06</v>
      </c>
      <c r="R90" s="195">
        <v>0.34</v>
      </c>
      <c r="S90" s="195">
        <v>4.2300000000000004</v>
      </c>
      <c r="T90" s="195">
        <v>0</v>
      </c>
      <c r="U90" s="195">
        <v>0.85</v>
      </c>
      <c r="V90" s="195">
        <v>0.2</v>
      </c>
      <c r="W90" s="195">
        <v>0.45</v>
      </c>
      <c r="X90" s="195">
        <v>1</v>
      </c>
      <c r="Y90" s="195">
        <v>0</v>
      </c>
      <c r="Z90" s="195">
        <v>2.58</v>
      </c>
      <c r="AA90" s="195">
        <v>0.78</v>
      </c>
      <c r="AB90" s="195">
        <v>0</v>
      </c>
      <c r="AC90" s="195">
        <v>1.26</v>
      </c>
      <c r="AD90" s="195">
        <v>8.9</v>
      </c>
      <c r="AE90" s="195">
        <v>0</v>
      </c>
      <c r="AF90" s="195">
        <v>0</v>
      </c>
      <c r="AG90" s="195">
        <v>51.09</v>
      </c>
      <c r="AH90" s="195">
        <v>0</v>
      </c>
      <c r="AI90" s="195">
        <v>12.53</v>
      </c>
      <c r="AJ90" s="195">
        <v>0</v>
      </c>
      <c r="AK90" s="195">
        <v>19.61</v>
      </c>
      <c r="AL90" s="195">
        <v>0</v>
      </c>
      <c r="AM90" s="195">
        <v>0</v>
      </c>
      <c r="AN90" s="195">
        <v>0</v>
      </c>
      <c r="AO90" s="195">
        <v>87.01</v>
      </c>
      <c r="AP90" s="195">
        <v>57.1</v>
      </c>
      <c r="AQ90" s="195">
        <v>0</v>
      </c>
      <c r="AR90" s="195">
        <v>0</v>
      </c>
      <c r="AS90" s="195">
        <v>8.5</v>
      </c>
      <c r="AT90" s="195">
        <v>13.11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12.24</v>
      </c>
      <c r="D91" s="195">
        <v>0</v>
      </c>
      <c r="E91" s="195">
        <v>0</v>
      </c>
      <c r="F91" s="195">
        <v>12</v>
      </c>
      <c r="G91" s="195">
        <v>0</v>
      </c>
      <c r="H91" s="195">
        <v>0</v>
      </c>
      <c r="I91" s="195">
        <v>13.11</v>
      </c>
      <c r="J91" s="195">
        <v>0</v>
      </c>
      <c r="K91" s="195">
        <v>0.16</v>
      </c>
      <c r="L91" s="195">
        <v>207.85</v>
      </c>
      <c r="M91" s="195">
        <v>0.46</v>
      </c>
      <c r="N91" s="195">
        <v>0.94</v>
      </c>
      <c r="O91" s="195">
        <v>0</v>
      </c>
      <c r="P91" s="195">
        <v>0.9</v>
      </c>
      <c r="Q91" s="195">
        <v>3.06</v>
      </c>
      <c r="R91" s="195">
        <v>0.34</v>
      </c>
      <c r="S91" s="195">
        <v>4.2300000000000004</v>
      </c>
      <c r="T91" s="195">
        <v>0</v>
      </c>
      <c r="U91" s="195">
        <v>0.85</v>
      </c>
      <c r="V91" s="195">
        <v>0.2</v>
      </c>
      <c r="W91" s="195">
        <v>0.45</v>
      </c>
      <c r="X91" s="195">
        <v>1</v>
      </c>
      <c r="Y91" s="195">
        <v>0</v>
      </c>
      <c r="Z91" s="195">
        <v>2.58</v>
      </c>
      <c r="AA91" s="195">
        <v>0.78</v>
      </c>
      <c r="AB91" s="195">
        <v>0</v>
      </c>
      <c r="AC91" s="195">
        <v>1.26</v>
      </c>
      <c r="AD91" s="195">
        <v>8.9</v>
      </c>
      <c r="AE91" s="195">
        <v>0</v>
      </c>
      <c r="AF91" s="195">
        <v>0</v>
      </c>
      <c r="AG91" s="195">
        <v>51.09</v>
      </c>
      <c r="AH91" s="195">
        <v>0</v>
      </c>
      <c r="AI91" s="195">
        <v>12.53</v>
      </c>
      <c r="AJ91" s="195">
        <v>0</v>
      </c>
      <c r="AK91" s="195">
        <v>19.61</v>
      </c>
      <c r="AL91" s="195">
        <v>0</v>
      </c>
      <c r="AM91" s="195">
        <v>0</v>
      </c>
      <c r="AN91" s="195">
        <v>0</v>
      </c>
      <c r="AO91" s="195">
        <v>87.01</v>
      </c>
      <c r="AP91" s="195">
        <v>57.1</v>
      </c>
      <c r="AQ91" s="195">
        <v>0</v>
      </c>
      <c r="AR91" s="195">
        <v>0</v>
      </c>
      <c r="AS91" s="195">
        <v>8.5</v>
      </c>
      <c r="AT91" s="195">
        <v>13.11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12.24</v>
      </c>
      <c r="D92" s="195">
        <v>0</v>
      </c>
      <c r="E92" s="195">
        <v>0</v>
      </c>
      <c r="F92" s="195">
        <v>12</v>
      </c>
      <c r="G92" s="195">
        <v>0</v>
      </c>
      <c r="H92" s="195">
        <v>0</v>
      </c>
      <c r="I92" s="195">
        <v>13.11</v>
      </c>
      <c r="J92" s="195">
        <v>0</v>
      </c>
      <c r="K92" s="195">
        <v>0.16</v>
      </c>
      <c r="L92" s="195">
        <v>170.47</v>
      </c>
      <c r="M92" s="195">
        <v>0.46</v>
      </c>
      <c r="N92" s="195">
        <v>0.94</v>
      </c>
      <c r="O92" s="195">
        <v>0</v>
      </c>
      <c r="P92" s="195">
        <v>0.9</v>
      </c>
      <c r="Q92" s="195">
        <v>3.06</v>
      </c>
      <c r="R92" s="195">
        <v>0.34</v>
      </c>
      <c r="S92" s="195">
        <v>4.2300000000000004</v>
      </c>
      <c r="T92" s="195">
        <v>0</v>
      </c>
      <c r="U92" s="195">
        <v>0.85</v>
      </c>
      <c r="V92" s="195">
        <v>0.2</v>
      </c>
      <c r="W92" s="195">
        <v>0.45</v>
      </c>
      <c r="X92" s="195">
        <v>1</v>
      </c>
      <c r="Y92" s="195">
        <v>0</v>
      </c>
      <c r="Z92" s="195">
        <v>2.58</v>
      </c>
      <c r="AA92" s="195">
        <v>0.78</v>
      </c>
      <c r="AB92" s="195">
        <v>0</v>
      </c>
      <c r="AC92" s="195">
        <v>1.26</v>
      </c>
      <c r="AD92" s="195">
        <v>8.9</v>
      </c>
      <c r="AE92" s="195">
        <v>0</v>
      </c>
      <c r="AF92" s="195">
        <v>0</v>
      </c>
      <c r="AG92" s="195">
        <v>51.09</v>
      </c>
      <c r="AH92" s="195">
        <v>0</v>
      </c>
      <c r="AI92" s="195">
        <v>12.53</v>
      </c>
      <c r="AJ92" s="195">
        <v>0</v>
      </c>
      <c r="AK92" s="195">
        <v>19.61</v>
      </c>
      <c r="AL92" s="195">
        <v>0</v>
      </c>
      <c r="AM92" s="195">
        <v>0</v>
      </c>
      <c r="AN92" s="195">
        <v>0</v>
      </c>
      <c r="AO92" s="195">
        <v>87.01</v>
      </c>
      <c r="AP92" s="195">
        <v>57.1</v>
      </c>
      <c r="AQ92" s="195">
        <v>0</v>
      </c>
      <c r="AR92" s="195">
        <v>0</v>
      </c>
      <c r="AS92" s="195">
        <v>8.5</v>
      </c>
      <c r="AT92" s="195">
        <v>13.11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12.24</v>
      </c>
      <c r="D93" s="195">
        <v>0</v>
      </c>
      <c r="E93" s="195">
        <v>0</v>
      </c>
      <c r="F93" s="195">
        <v>12</v>
      </c>
      <c r="G93" s="195">
        <v>0</v>
      </c>
      <c r="H93" s="195">
        <v>0</v>
      </c>
      <c r="I93" s="195">
        <v>13.11</v>
      </c>
      <c r="J93" s="195">
        <v>0</v>
      </c>
      <c r="K93" s="195">
        <v>0.16</v>
      </c>
      <c r="L93" s="195">
        <v>207.85</v>
      </c>
      <c r="M93" s="195">
        <v>0.46</v>
      </c>
      <c r="N93" s="195">
        <v>0.94</v>
      </c>
      <c r="O93" s="195">
        <v>0</v>
      </c>
      <c r="P93" s="195">
        <v>0.9</v>
      </c>
      <c r="Q93" s="195">
        <v>3.06</v>
      </c>
      <c r="R93" s="195">
        <v>0.34</v>
      </c>
      <c r="S93" s="195">
        <v>4.2300000000000004</v>
      </c>
      <c r="T93" s="195">
        <v>0</v>
      </c>
      <c r="U93" s="195">
        <v>0.85</v>
      </c>
      <c r="V93" s="195">
        <v>0.59</v>
      </c>
      <c r="W93" s="195">
        <v>0.45</v>
      </c>
      <c r="X93" s="195">
        <v>1</v>
      </c>
      <c r="Y93" s="195">
        <v>0</v>
      </c>
      <c r="Z93" s="195">
        <v>2.58</v>
      </c>
      <c r="AA93" s="195">
        <v>0.78</v>
      </c>
      <c r="AB93" s="195">
        <v>0</v>
      </c>
      <c r="AC93" s="195">
        <v>1.26</v>
      </c>
      <c r="AD93" s="195">
        <v>8.9</v>
      </c>
      <c r="AE93" s="195">
        <v>0</v>
      </c>
      <c r="AF93" s="195">
        <v>0</v>
      </c>
      <c r="AG93" s="195">
        <v>51.09</v>
      </c>
      <c r="AH93" s="195">
        <v>0</v>
      </c>
      <c r="AI93" s="195">
        <v>12.53</v>
      </c>
      <c r="AJ93" s="195">
        <v>0</v>
      </c>
      <c r="AK93" s="195">
        <v>19.61</v>
      </c>
      <c r="AL93" s="195">
        <v>0</v>
      </c>
      <c r="AM93" s="195">
        <v>0</v>
      </c>
      <c r="AN93" s="195">
        <v>0</v>
      </c>
      <c r="AO93" s="195">
        <v>87.01</v>
      </c>
      <c r="AP93" s="195">
        <v>57.1</v>
      </c>
      <c r="AQ93" s="195">
        <v>0</v>
      </c>
      <c r="AR93" s="195">
        <v>0</v>
      </c>
      <c r="AS93" s="195">
        <v>8.5</v>
      </c>
      <c r="AT93" s="195">
        <v>13.11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12.24</v>
      </c>
      <c r="D94" s="195">
        <v>0</v>
      </c>
      <c r="E94" s="195">
        <v>0</v>
      </c>
      <c r="F94" s="195">
        <v>12</v>
      </c>
      <c r="G94" s="195">
        <v>0</v>
      </c>
      <c r="H94" s="195">
        <v>0</v>
      </c>
      <c r="I94" s="195">
        <v>13.11</v>
      </c>
      <c r="J94" s="195">
        <v>0</v>
      </c>
      <c r="K94" s="195">
        <v>0.16</v>
      </c>
      <c r="L94" s="195">
        <v>207.85</v>
      </c>
      <c r="M94" s="195">
        <v>0.46</v>
      </c>
      <c r="N94" s="195">
        <v>0.94</v>
      </c>
      <c r="O94" s="195">
        <v>0</v>
      </c>
      <c r="P94" s="195">
        <v>0.9</v>
      </c>
      <c r="Q94" s="195">
        <v>3.06</v>
      </c>
      <c r="R94" s="195">
        <v>0.34</v>
      </c>
      <c r="S94" s="195">
        <v>4.2300000000000004</v>
      </c>
      <c r="T94" s="195">
        <v>0</v>
      </c>
      <c r="U94" s="195">
        <v>0.85</v>
      </c>
      <c r="V94" s="195">
        <v>0.59</v>
      </c>
      <c r="W94" s="195">
        <v>0.45</v>
      </c>
      <c r="X94" s="195">
        <v>1</v>
      </c>
      <c r="Y94" s="195">
        <v>0</v>
      </c>
      <c r="Z94" s="195">
        <v>2.58</v>
      </c>
      <c r="AA94" s="195">
        <v>0.78</v>
      </c>
      <c r="AB94" s="195">
        <v>0</v>
      </c>
      <c r="AC94" s="195">
        <v>1.26</v>
      </c>
      <c r="AD94" s="195">
        <v>8.9</v>
      </c>
      <c r="AE94" s="195">
        <v>0</v>
      </c>
      <c r="AF94" s="195">
        <v>0</v>
      </c>
      <c r="AG94" s="195">
        <v>51.09</v>
      </c>
      <c r="AH94" s="195">
        <v>0</v>
      </c>
      <c r="AI94" s="195">
        <v>12.53</v>
      </c>
      <c r="AJ94" s="195">
        <v>0</v>
      </c>
      <c r="AK94" s="195">
        <v>19.61</v>
      </c>
      <c r="AL94" s="195">
        <v>0</v>
      </c>
      <c r="AM94" s="195">
        <v>0</v>
      </c>
      <c r="AN94" s="195">
        <v>0</v>
      </c>
      <c r="AO94" s="195">
        <v>87.01</v>
      </c>
      <c r="AP94" s="195">
        <v>57.1</v>
      </c>
      <c r="AQ94" s="195">
        <v>0</v>
      </c>
      <c r="AR94" s="195">
        <v>0</v>
      </c>
      <c r="AS94" s="195">
        <v>8.5</v>
      </c>
      <c r="AT94" s="195">
        <v>13.11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12.4</v>
      </c>
      <c r="D95" s="195">
        <v>0</v>
      </c>
      <c r="E95" s="195">
        <v>0</v>
      </c>
      <c r="F95" s="195">
        <v>12</v>
      </c>
      <c r="G95" s="195">
        <v>0</v>
      </c>
      <c r="H95" s="195">
        <v>0</v>
      </c>
      <c r="I95" s="195">
        <v>13.11</v>
      </c>
      <c r="J95" s="195">
        <v>0</v>
      </c>
      <c r="K95" s="195">
        <v>0.16</v>
      </c>
      <c r="L95" s="195">
        <v>261.83999999999997</v>
      </c>
      <c r="M95" s="195">
        <v>0.46</v>
      </c>
      <c r="N95" s="195">
        <v>0.94</v>
      </c>
      <c r="O95" s="195">
        <v>0</v>
      </c>
      <c r="P95" s="195">
        <v>0.9</v>
      </c>
      <c r="Q95" s="195">
        <v>2.52</v>
      </c>
      <c r="R95" s="195">
        <v>0.34</v>
      </c>
      <c r="S95" s="195">
        <v>4.2300000000000004</v>
      </c>
      <c r="T95" s="195">
        <v>0</v>
      </c>
      <c r="U95" s="195">
        <v>0.85</v>
      </c>
      <c r="V95" s="195">
        <v>0.59</v>
      </c>
      <c r="W95" s="195">
        <v>0.45</v>
      </c>
      <c r="X95" s="195">
        <v>1</v>
      </c>
      <c r="Y95" s="195">
        <v>0</v>
      </c>
      <c r="Z95" s="195">
        <v>2.58</v>
      </c>
      <c r="AA95" s="195">
        <v>0.78</v>
      </c>
      <c r="AB95" s="195">
        <v>0</v>
      </c>
      <c r="AC95" s="195">
        <v>1.26</v>
      </c>
      <c r="AD95" s="195">
        <v>8.9</v>
      </c>
      <c r="AE95" s="195">
        <v>0</v>
      </c>
      <c r="AF95" s="195">
        <v>0</v>
      </c>
      <c r="AG95" s="195">
        <v>51.09</v>
      </c>
      <c r="AH95" s="195">
        <v>0</v>
      </c>
      <c r="AI95" s="195">
        <v>12.53</v>
      </c>
      <c r="AJ95" s="195">
        <v>0</v>
      </c>
      <c r="AK95" s="195">
        <v>19.61</v>
      </c>
      <c r="AL95" s="195">
        <v>0</v>
      </c>
      <c r="AM95" s="195">
        <v>0</v>
      </c>
      <c r="AN95" s="195">
        <v>0</v>
      </c>
      <c r="AO95" s="195">
        <v>87.01</v>
      </c>
      <c r="AP95" s="195">
        <v>57.1</v>
      </c>
      <c r="AQ95" s="195">
        <v>0</v>
      </c>
      <c r="AR95" s="195">
        <v>0</v>
      </c>
      <c r="AS95" s="195">
        <v>8.5</v>
      </c>
      <c r="AT95" s="195">
        <v>13.11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12.4</v>
      </c>
      <c r="D96" s="195">
        <v>0</v>
      </c>
      <c r="E96" s="195">
        <v>0</v>
      </c>
      <c r="F96" s="195">
        <v>12</v>
      </c>
      <c r="G96" s="195">
        <v>0</v>
      </c>
      <c r="H96" s="195">
        <v>0</v>
      </c>
      <c r="I96" s="195">
        <v>13.11</v>
      </c>
      <c r="J96" s="195">
        <v>0</v>
      </c>
      <c r="K96" s="195">
        <v>0.16</v>
      </c>
      <c r="L96" s="195">
        <v>271.06</v>
      </c>
      <c r="M96" s="195">
        <v>0.46</v>
      </c>
      <c r="N96" s="195">
        <v>0.94</v>
      </c>
      <c r="O96" s="195">
        <v>0</v>
      </c>
      <c r="P96" s="195">
        <v>0.9</v>
      </c>
      <c r="Q96" s="195">
        <v>3.06</v>
      </c>
      <c r="R96" s="195">
        <v>0.34</v>
      </c>
      <c r="S96" s="195">
        <v>4.2300000000000004</v>
      </c>
      <c r="T96" s="195">
        <v>0</v>
      </c>
      <c r="U96" s="195">
        <v>0.85</v>
      </c>
      <c r="V96" s="195">
        <v>0.59</v>
      </c>
      <c r="W96" s="195">
        <v>0.45</v>
      </c>
      <c r="X96" s="195">
        <v>1</v>
      </c>
      <c r="Y96" s="195">
        <v>0</v>
      </c>
      <c r="Z96" s="195">
        <v>2.58</v>
      </c>
      <c r="AA96" s="195">
        <v>0.78</v>
      </c>
      <c r="AB96" s="195">
        <v>0</v>
      </c>
      <c r="AC96" s="195">
        <v>1.26</v>
      </c>
      <c r="AD96" s="195">
        <v>8.9</v>
      </c>
      <c r="AE96" s="195">
        <v>0</v>
      </c>
      <c r="AF96" s="195">
        <v>0</v>
      </c>
      <c r="AG96" s="195">
        <v>51.09</v>
      </c>
      <c r="AH96" s="195">
        <v>0</v>
      </c>
      <c r="AI96" s="195">
        <v>12.53</v>
      </c>
      <c r="AJ96" s="195">
        <v>0</v>
      </c>
      <c r="AK96" s="195">
        <v>19.61</v>
      </c>
      <c r="AL96" s="195">
        <v>0</v>
      </c>
      <c r="AM96" s="195">
        <v>0</v>
      </c>
      <c r="AN96" s="195">
        <v>0</v>
      </c>
      <c r="AO96" s="195">
        <v>87.01</v>
      </c>
      <c r="AP96" s="195">
        <v>57.1</v>
      </c>
      <c r="AQ96" s="195">
        <v>0</v>
      </c>
      <c r="AR96" s="195">
        <v>0</v>
      </c>
      <c r="AS96" s="195">
        <v>8.5</v>
      </c>
      <c r="AT96" s="195">
        <v>13.11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12.4</v>
      </c>
      <c r="D97" s="195">
        <v>0</v>
      </c>
      <c r="E97" s="195">
        <v>0</v>
      </c>
      <c r="F97" s="195">
        <v>12</v>
      </c>
      <c r="G97" s="195">
        <v>0</v>
      </c>
      <c r="H97" s="195">
        <v>0</v>
      </c>
      <c r="I97" s="195">
        <v>13.11</v>
      </c>
      <c r="J97" s="195">
        <v>0</v>
      </c>
      <c r="K97" s="195">
        <v>0.16</v>
      </c>
      <c r="L97" s="195">
        <v>271.06</v>
      </c>
      <c r="M97" s="195">
        <v>0.46</v>
      </c>
      <c r="N97" s="195">
        <v>0.94</v>
      </c>
      <c r="O97" s="195">
        <v>0</v>
      </c>
      <c r="P97" s="195">
        <v>0.9</v>
      </c>
      <c r="Q97" s="195">
        <v>3.06</v>
      </c>
      <c r="R97" s="195">
        <v>0.34</v>
      </c>
      <c r="S97" s="195">
        <v>4.2300000000000004</v>
      </c>
      <c r="T97" s="195">
        <v>0</v>
      </c>
      <c r="U97" s="195">
        <v>0.85</v>
      </c>
      <c r="V97" s="195">
        <v>0.59</v>
      </c>
      <c r="W97" s="195">
        <v>0.45</v>
      </c>
      <c r="X97" s="195">
        <v>1</v>
      </c>
      <c r="Y97" s="195">
        <v>0</v>
      </c>
      <c r="Z97" s="195">
        <v>2.58</v>
      </c>
      <c r="AA97" s="195">
        <v>0.78</v>
      </c>
      <c r="AB97" s="195">
        <v>0</v>
      </c>
      <c r="AC97" s="195">
        <v>1.26</v>
      </c>
      <c r="AD97" s="195">
        <v>8.9</v>
      </c>
      <c r="AE97" s="195">
        <v>0</v>
      </c>
      <c r="AF97" s="195">
        <v>0</v>
      </c>
      <c r="AG97" s="195">
        <v>51.09</v>
      </c>
      <c r="AH97" s="195">
        <v>0</v>
      </c>
      <c r="AI97" s="195">
        <v>12.53</v>
      </c>
      <c r="AJ97" s="195">
        <v>0</v>
      </c>
      <c r="AK97" s="195">
        <v>19.61</v>
      </c>
      <c r="AL97" s="195">
        <v>0</v>
      </c>
      <c r="AM97" s="195">
        <v>0</v>
      </c>
      <c r="AN97" s="195">
        <v>0</v>
      </c>
      <c r="AO97" s="195">
        <v>87.01</v>
      </c>
      <c r="AP97" s="195">
        <v>57.1</v>
      </c>
      <c r="AQ97" s="195">
        <v>0</v>
      </c>
      <c r="AR97" s="195">
        <v>0</v>
      </c>
      <c r="AS97" s="195">
        <v>8.5</v>
      </c>
      <c r="AT97" s="195">
        <v>13.11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12.4</v>
      </c>
      <c r="D98" s="195">
        <v>0</v>
      </c>
      <c r="E98" s="195">
        <v>0</v>
      </c>
      <c r="F98" s="195">
        <v>12</v>
      </c>
      <c r="G98" s="195">
        <v>0</v>
      </c>
      <c r="H98" s="195">
        <v>0</v>
      </c>
      <c r="I98" s="195">
        <v>13.11</v>
      </c>
      <c r="J98" s="195">
        <v>0</v>
      </c>
      <c r="K98" s="195">
        <v>0.16</v>
      </c>
      <c r="L98" s="195">
        <v>271.06</v>
      </c>
      <c r="M98" s="195">
        <v>0.46</v>
      </c>
      <c r="N98" s="195">
        <v>0.94</v>
      </c>
      <c r="O98" s="195">
        <v>0</v>
      </c>
      <c r="P98" s="195">
        <v>0.9</v>
      </c>
      <c r="Q98" s="195">
        <v>3.06</v>
      </c>
      <c r="R98" s="195">
        <v>0.34</v>
      </c>
      <c r="S98" s="195">
        <v>4.2300000000000004</v>
      </c>
      <c r="T98" s="195">
        <v>0</v>
      </c>
      <c r="U98" s="195">
        <v>0.85</v>
      </c>
      <c r="V98" s="195">
        <v>0.59</v>
      </c>
      <c r="W98" s="195">
        <v>0.45</v>
      </c>
      <c r="X98" s="195">
        <v>1</v>
      </c>
      <c r="Y98" s="195">
        <v>0</v>
      </c>
      <c r="Z98" s="195">
        <v>2.58</v>
      </c>
      <c r="AA98" s="195">
        <v>0.78</v>
      </c>
      <c r="AB98" s="195">
        <v>0</v>
      </c>
      <c r="AC98" s="195">
        <v>1.26</v>
      </c>
      <c r="AD98" s="195">
        <v>8.9</v>
      </c>
      <c r="AE98" s="195">
        <v>0</v>
      </c>
      <c r="AF98" s="195">
        <v>0</v>
      </c>
      <c r="AG98" s="195">
        <v>51.09</v>
      </c>
      <c r="AH98" s="195">
        <v>0</v>
      </c>
      <c r="AI98" s="195">
        <v>12.53</v>
      </c>
      <c r="AJ98" s="195">
        <v>0</v>
      </c>
      <c r="AK98" s="195">
        <v>19.61</v>
      </c>
      <c r="AL98" s="195">
        <v>0</v>
      </c>
      <c r="AM98" s="195">
        <v>0</v>
      </c>
      <c r="AN98" s="195">
        <v>0</v>
      </c>
      <c r="AO98" s="195">
        <v>87.01</v>
      </c>
      <c r="AP98" s="195">
        <v>57.1</v>
      </c>
      <c r="AQ98" s="195">
        <v>0</v>
      </c>
      <c r="AR98" s="195">
        <v>0</v>
      </c>
      <c r="AS98" s="195">
        <v>8.5</v>
      </c>
      <c r="AT98" s="195">
        <v>13.11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0.29616999999999982</v>
      </c>
      <c r="D99">
        <f t="shared" si="0"/>
        <v>0</v>
      </c>
      <c r="E99">
        <f t="shared" si="0"/>
        <v>0</v>
      </c>
      <c r="F99">
        <f t="shared" si="0"/>
        <v>0.28310249999999998</v>
      </c>
      <c r="G99">
        <f t="shared" si="0"/>
        <v>0</v>
      </c>
      <c r="H99">
        <f t="shared" si="0"/>
        <v>0</v>
      </c>
      <c r="I99">
        <f t="shared" si="0"/>
        <v>0.3106799999999994</v>
      </c>
      <c r="J99">
        <f t="shared" si="0"/>
        <v>0</v>
      </c>
      <c r="K99">
        <f t="shared" si="0"/>
        <v>9.4874999999999682E-3</v>
      </c>
      <c r="L99">
        <f t="shared" si="0"/>
        <v>3.5886550000000037</v>
      </c>
      <c r="M99">
        <f t="shared" si="0"/>
        <v>1.8959999999999949E-2</v>
      </c>
      <c r="N99">
        <f t="shared" si="0"/>
        <v>2.0732499999999977E-2</v>
      </c>
      <c r="O99">
        <f t="shared" si="0"/>
        <v>0</v>
      </c>
      <c r="P99">
        <f t="shared" si="0"/>
        <v>2.1600000000000015E-2</v>
      </c>
      <c r="Q99">
        <f t="shared" si="0"/>
        <v>4.3537499999999972E-2</v>
      </c>
      <c r="R99">
        <f t="shared" si="0"/>
        <v>1.6887500000000027E-2</v>
      </c>
      <c r="S99">
        <f t="shared" si="0"/>
        <v>6.3344999999999999E-2</v>
      </c>
      <c r="T99">
        <f t="shared" si="0"/>
        <v>0</v>
      </c>
      <c r="U99">
        <f t="shared" si="0"/>
        <v>2.0399999999999988E-2</v>
      </c>
      <c r="V99">
        <f t="shared" si="0"/>
        <v>1.1725000000000024E-2</v>
      </c>
      <c r="W99">
        <f t="shared" si="0"/>
        <v>1.6025000000000022E-2</v>
      </c>
      <c r="X99">
        <f t="shared" si="0"/>
        <v>2.4E-2</v>
      </c>
      <c r="Y99">
        <f t="shared" si="0"/>
        <v>0</v>
      </c>
      <c r="Z99">
        <f t="shared" si="0"/>
        <v>7.7364999999999892E-2</v>
      </c>
      <c r="AA99">
        <f t="shared" si="0"/>
        <v>1.8380000000000018E-2</v>
      </c>
      <c r="AB99">
        <f t="shared" si="0"/>
        <v>0</v>
      </c>
      <c r="AC99">
        <f t="shared" si="0"/>
        <v>3.2839999999999966E-2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0.19012249999999992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3.3253200000000027</v>
      </c>
      <c r="AP99">
        <f t="shared" si="0"/>
        <v>0.62809999999999944</v>
      </c>
      <c r="AQ99">
        <f t="shared" si="0"/>
        <v>0</v>
      </c>
      <c r="AR99">
        <f t="shared" si="0"/>
        <v>0</v>
      </c>
      <c r="AS99">
        <f t="shared" si="0"/>
        <v>0.20399999999999999</v>
      </c>
      <c r="AT99">
        <f t="shared" si="0"/>
        <v>0.3106799999999994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-159.97300000000001</v>
      </c>
      <c r="G3" s="82">
        <v>-159.97300000000001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159.97300000000001</v>
      </c>
      <c r="AF3" s="82">
        <v>0</v>
      </c>
      <c r="AG3" s="82">
        <v>0</v>
      </c>
      <c r="AH3" s="82">
        <v>0</v>
      </c>
      <c r="AI3" s="82">
        <v>159.97300000000001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159.97300000000001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-159.97300000000001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1599.73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1599.73</v>
      </c>
      <c r="DF3" s="81">
        <f>AR3+AU3+BB3+BI3+BP3</f>
        <v>159.97300000000001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-159.97300000000001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</v>
      </c>
      <c r="D4" s="82">
        <v>0</v>
      </c>
      <c r="E4" s="82">
        <v>0</v>
      </c>
      <c r="F4" s="82">
        <v>-152</v>
      </c>
      <c r="G4" s="82">
        <v>-160</v>
      </c>
      <c r="H4" s="76"/>
      <c r="I4" s="31">
        <v>2</v>
      </c>
      <c r="J4" s="82">
        <v>8</v>
      </c>
      <c r="K4" s="82">
        <v>0</v>
      </c>
      <c r="L4" s="82">
        <v>0</v>
      </c>
      <c r="M4" s="82">
        <v>0</v>
      </c>
      <c r="N4" s="82">
        <v>8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152</v>
      </c>
      <c r="AF4" s="82">
        <v>0</v>
      </c>
      <c r="AG4" s="82">
        <v>0</v>
      </c>
      <c r="AH4" s="82">
        <v>0</v>
      </c>
      <c r="AI4" s="82">
        <v>152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-8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152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-152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80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1520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1520</v>
      </c>
      <c r="DF4" s="81">
        <f t="shared" ref="DF4:DF67" si="31">AR4+AU4+BB4+BI4+BP4</f>
        <v>160</v>
      </c>
      <c r="DG4" s="81">
        <f t="shared" ref="DG4:DG67" si="32">AY4+AN4+BC4+BJ4+BQ4</f>
        <v>-8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-152</v>
      </c>
      <c r="DK4" s="84">
        <f t="shared" si="9"/>
        <v>0</v>
      </c>
    </row>
    <row r="5" spans="1:115" ht="15.75" thickBot="1">
      <c r="A5" s="76"/>
      <c r="B5" s="31">
        <v>3</v>
      </c>
      <c r="C5" s="82">
        <v>-8</v>
      </c>
      <c r="D5" s="82">
        <v>0</v>
      </c>
      <c r="E5" s="82">
        <v>0</v>
      </c>
      <c r="F5" s="82">
        <v>-153</v>
      </c>
      <c r="G5" s="82">
        <v>-161</v>
      </c>
      <c r="H5" s="76"/>
      <c r="I5" s="31">
        <v>3</v>
      </c>
      <c r="J5" s="82">
        <v>8</v>
      </c>
      <c r="K5" s="82">
        <v>0</v>
      </c>
      <c r="L5" s="82">
        <v>0</v>
      </c>
      <c r="M5" s="82">
        <v>0</v>
      </c>
      <c r="N5" s="82">
        <v>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153</v>
      </c>
      <c r="AF5" s="82">
        <v>0</v>
      </c>
      <c r="AG5" s="82">
        <v>0</v>
      </c>
      <c r="AH5" s="82">
        <v>0</v>
      </c>
      <c r="AI5" s="82">
        <v>153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153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-153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80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1530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1530</v>
      </c>
      <c r="DF5" s="81">
        <f t="shared" si="31"/>
        <v>161</v>
      </c>
      <c r="DG5" s="81">
        <f t="shared" si="32"/>
        <v>-8</v>
      </c>
      <c r="DH5" s="81">
        <f t="shared" si="33"/>
        <v>0</v>
      </c>
      <c r="DI5" s="81">
        <f t="shared" si="34"/>
        <v>0</v>
      </c>
      <c r="DJ5" s="81">
        <f t="shared" si="35"/>
        <v>-153</v>
      </c>
      <c r="DK5" s="84">
        <f t="shared" si="9"/>
        <v>0</v>
      </c>
    </row>
    <row r="6" spans="1:115" ht="15.75" thickBot="1">
      <c r="A6" s="76"/>
      <c r="B6" s="31">
        <v>4</v>
      </c>
      <c r="C6" s="82">
        <v>-13</v>
      </c>
      <c r="D6" s="82">
        <v>0</v>
      </c>
      <c r="E6" s="82">
        <v>0</v>
      </c>
      <c r="F6" s="82">
        <v>-135</v>
      </c>
      <c r="G6" s="82">
        <v>-148</v>
      </c>
      <c r="H6" s="76"/>
      <c r="I6" s="31">
        <v>4</v>
      </c>
      <c r="J6" s="82">
        <v>13</v>
      </c>
      <c r="K6" s="82">
        <v>0</v>
      </c>
      <c r="L6" s="82">
        <v>0</v>
      </c>
      <c r="M6" s="82">
        <v>0</v>
      </c>
      <c r="N6" s="82">
        <v>13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135</v>
      </c>
      <c r="AF6" s="82">
        <v>0</v>
      </c>
      <c r="AG6" s="82">
        <v>0</v>
      </c>
      <c r="AH6" s="82">
        <v>0</v>
      </c>
      <c r="AI6" s="82">
        <v>135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13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-13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135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-135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130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130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1350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1350</v>
      </c>
      <c r="DF6" s="81">
        <f t="shared" si="31"/>
        <v>148</v>
      </c>
      <c r="DG6" s="81">
        <f t="shared" si="32"/>
        <v>-13</v>
      </c>
      <c r="DH6" s="81">
        <f t="shared" si="33"/>
        <v>0</v>
      </c>
      <c r="DI6" s="81">
        <f t="shared" si="34"/>
        <v>0</v>
      </c>
      <c r="DJ6" s="81">
        <f t="shared" si="35"/>
        <v>-135</v>
      </c>
      <c r="DK6" s="84">
        <f t="shared" si="9"/>
        <v>0</v>
      </c>
    </row>
    <row r="7" spans="1:115" ht="15.75" thickBot="1">
      <c r="A7" s="76"/>
      <c r="B7" s="31">
        <v>5</v>
      </c>
      <c r="C7" s="82">
        <v>-18</v>
      </c>
      <c r="D7" s="82">
        <v>0</v>
      </c>
      <c r="E7" s="82">
        <v>0</v>
      </c>
      <c r="F7" s="82">
        <v>-131</v>
      </c>
      <c r="G7" s="82">
        <v>-149</v>
      </c>
      <c r="H7" s="76"/>
      <c r="I7" s="31">
        <v>5</v>
      </c>
      <c r="J7" s="82">
        <v>18</v>
      </c>
      <c r="K7" s="82">
        <v>0</v>
      </c>
      <c r="L7" s="82">
        <v>0</v>
      </c>
      <c r="M7" s="82">
        <v>0</v>
      </c>
      <c r="N7" s="82">
        <v>18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131</v>
      </c>
      <c r="AF7" s="82">
        <v>0</v>
      </c>
      <c r="AG7" s="82">
        <v>0</v>
      </c>
      <c r="AH7" s="82">
        <v>0</v>
      </c>
      <c r="AI7" s="82">
        <v>131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18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-18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131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-131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180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180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1310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1310</v>
      </c>
      <c r="DF7" s="81">
        <f t="shared" si="31"/>
        <v>149</v>
      </c>
      <c r="DG7" s="81">
        <f t="shared" si="32"/>
        <v>-18</v>
      </c>
      <c r="DH7" s="81">
        <f t="shared" si="33"/>
        <v>0</v>
      </c>
      <c r="DI7" s="81">
        <f t="shared" si="34"/>
        <v>0</v>
      </c>
      <c r="DJ7" s="81">
        <f t="shared" si="35"/>
        <v>-131</v>
      </c>
      <c r="DK7" s="84">
        <f t="shared" si="9"/>
        <v>0</v>
      </c>
    </row>
    <row r="8" spans="1:115" ht="15.75" thickBot="1">
      <c r="A8" s="76"/>
      <c r="B8" s="31">
        <v>6</v>
      </c>
      <c r="C8" s="82">
        <v>-23</v>
      </c>
      <c r="D8" s="82">
        <v>0</v>
      </c>
      <c r="E8" s="82">
        <v>0</v>
      </c>
      <c r="F8" s="82">
        <v>-113</v>
      </c>
      <c r="G8" s="82">
        <v>-136</v>
      </c>
      <c r="H8" s="76"/>
      <c r="I8" s="31">
        <v>6</v>
      </c>
      <c r="J8" s="82">
        <v>23</v>
      </c>
      <c r="K8" s="82">
        <v>0</v>
      </c>
      <c r="L8" s="82">
        <v>0</v>
      </c>
      <c r="M8" s="82">
        <v>0</v>
      </c>
      <c r="N8" s="82">
        <v>23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113</v>
      </c>
      <c r="AF8" s="82">
        <v>0</v>
      </c>
      <c r="AG8" s="82">
        <v>0</v>
      </c>
      <c r="AH8" s="82">
        <v>0</v>
      </c>
      <c r="AI8" s="82">
        <v>113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23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-23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113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-113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230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230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1130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1130</v>
      </c>
      <c r="DF8" s="81">
        <f t="shared" si="31"/>
        <v>136</v>
      </c>
      <c r="DG8" s="81">
        <f t="shared" si="32"/>
        <v>-23</v>
      </c>
      <c r="DH8" s="81">
        <f t="shared" si="33"/>
        <v>0</v>
      </c>
      <c r="DI8" s="81">
        <f t="shared" si="34"/>
        <v>0</v>
      </c>
      <c r="DJ8" s="81">
        <f t="shared" si="35"/>
        <v>-113</v>
      </c>
      <c r="DK8" s="84">
        <f t="shared" si="9"/>
        <v>0</v>
      </c>
    </row>
    <row r="9" spans="1:115" ht="15.75" thickBot="1">
      <c r="A9" s="76"/>
      <c r="B9" s="31">
        <v>7</v>
      </c>
      <c r="C9" s="82">
        <v>-28</v>
      </c>
      <c r="D9" s="82">
        <v>0</v>
      </c>
      <c r="E9" s="82">
        <v>0</v>
      </c>
      <c r="F9" s="82">
        <v>-99</v>
      </c>
      <c r="G9" s="82">
        <v>-127</v>
      </c>
      <c r="H9" s="76"/>
      <c r="I9" s="31">
        <v>7</v>
      </c>
      <c r="J9" s="82">
        <v>28</v>
      </c>
      <c r="K9" s="82">
        <v>0</v>
      </c>
      <c r="L9" s="82">
        <v>0</v>
      </c>
      <c r="M9" s="82">
        <v>0</v>
      </c>
      <c r="N9" s="82">
        <v>28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99</v>
      </c>
      <c r="AF9" s="82">
        <v>0</v>
      </c>
      <c r="AG9" s="82">
        <v>0</v>
      </c>
      <c r="AH9" s="82">
        <v>0</v>
      </c>
      <c r="AI9" s="82">
        <v>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28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-28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99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-99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280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280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990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990</v>
      </c>
      <c r="DF9" s="81">
        <f t="shared" si="31"/>
        <v>127</v>
      </c>
      <c r="DG9" s="81">
        <f t="shared" si="32"/>
        <v>-28</v>
      </c>
      <c r="DH9" s="81">
        <f t="shared" si="33"/>
        <v>0</v>
      </c>
      <c r="DI9" s="81">
        <f t="shared" si="34"/>
        <v>0</v>
      </c>
      <c r="DJ9" s="81">
        <f t="shared" si="35"/>
        <v>-99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-32.176000000000002</v>
      </c>
      <c r="D10" s="82">
        <v>0</v>
      </c>
      <c r="E10" s="82">
        <v>0</v>
      </c>
      <c r="F10" s="82">
        <v>-43.823999999999998</v>
      </c>
      <c r="G10" s="82">
        <v>-76</v>
      </c>
      <c r="H10" s="76"/>
      <c r="I10" s="31">
        <v>8</v>
      </c>
      <c r="J10" s="82">
        <v>32.176000000000002</v>
      </c>
      <c r="K10" s="82">
        <v>0</v>
      </c>
      <c r="L10" s="82">
        <v>0</v>
      </c>
      <c r="M10" s="82">
        <v>0</v>
      </c>
      <c r="N10" s="82">
        <v>32.176000000000002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43.823999999999998</v>
      </c>
      <c r="AF10" s="82">
        <v>0</v>
      </c>
      <c r="AG10" s="82">
        <v>0</v>
      </c>
      <c r="AH10" s="82">
        <v>0</v>
      </c>
      <c r="AI10" s="82">
        <v>43.823999999999998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32.176000000000002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-32.176000000000002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43.823999999999998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-43.823999999999998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321.76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321.76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438.24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438.24</v>
      </c>
      <c r="DF10" s="81">
        <f t="shared" si="31"/>
        <v>76</v>
      </c>
      <c r="DG10" s="81">
        <f t="shared" si="32"/>
        <v>-32.176000000000002</v>
      </c>
      <c r="DH10" s="81">
        <f t="shared" si="33"/>
        <v>0</v>
      </c>
      <c r="DI10" s="81">
        <f t="shared" si="34"/>
        <v>0</v>
      </c>
      <c r="DJ10" s="81">
        <f t="shared" si="35"/>
        <v>-43.823999999999998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-25.824999999999999</v>
      </c>
      <c r="D11" s="82">
        <v>0</v>
      </c>
      <c r="E11" s="82">
        <v>0</v>
      </c>
      <c r="F11" s="82">
        <v>-35.174999999999997</v>
      </c>
      <c r="G11" s="82">
        <v>-61</v>
      </c>
      <c r="H11" s="76"/>
      <c r="I11" s="31">
        <v>9</v>
      </c>
      <c r="J11" s="82">
        <v>25.824999999999999</v>
      </c>
      <c r="K11" s="82">
        <v>0</v>
      </c>
      <c r="L11" s="82">
        <v>0</v>
      </c>
      <c r="M11" s="82">
        <v>0</v>
      </c>
      <c r="N11" s="82">
        <v>25.824999999999999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35.174999999999997</v>
      </c>
      <c r="AF11" s="82">
        <v>0</v>
      </c>
      <c r="AG11" s="82">
        <v>0</v>
      </c>
      <c r="AH11" s="82">
        <v>0</v>
      </c>
      <c r="AI11" s="82">
        <v>35.174999999999997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25.824999999999999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-25.824999999999999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35.174999999999997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-35.174999999999997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258.25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258.25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351.75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351.75</v>
      </c>
      <c r="DF11" s="81">
        <f t="shared" si="31"/>
        <v>61</v>
      </c>
      <c r="DG11" s="81">
        <f t="shared" si="32"/>
        <v>-25.824999999999999</v>
      </c>
      <c r="DH11" s="81">
        <f t="shared" si="33"/>
        <v>0</v>
      </c>
      <c r="DI11" s="81">
        <f t="shared" si="34"/>
        <v>0</v>
      </c>
      <c r="DJ11" s="81">
        <f t="shared" si="35"/>
        <v>-35.174999999999997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-22.861999999999998</v>
      </c>
      <c r="D12" s="82">
        <v>0</v>
      </c>
      <c r="E12" s="82">
        <v>0</v>
      </c>
      <c r="F12" s="82">
        <v>-31.138000000000002</v>
      </c>
      <c r="G12" s="82">
        <v>-54</v>
      </c>
      <c r="H12" s="76"/>
      <c r="I12" s="31">
        <v>10</v>
      </c>
      <c r="J12" s="82">
        <v>22.861999999999998</v>
      </c>
      <c r="K12" s="82">
        <v>0</v>
      </c>
      <c r="L12" s="82">
        <v>0</v>
      </c>
      <c r="M12" s="82">
        <v>0</v>
      </c>
      <c r="N12" s="82">
        <v>22.861999999999998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31.138000000000002</v>
      </c>
      <c r="AF12" s="82">
        <v>0</v>
      </c>
      <c r="AG12" s="82">
        <v>0</v>
      </c>
      <c r="AH12" s="82">
        <v>0</v>
      </c>
      <c r="AI12" s="82">
        <v>31.138000000000002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22.861999999999998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-22.861999999999998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31.138000000000002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-31.138000000000002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228.61999999999998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228.61999999999998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311.38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311.38</v>
      </c>
      <c r="DF12" s="81">
        <f t="shared" si="31"/>
        <v>54</v>
      </c>
      <c r="DG12" s="81">
        <f t="shared" si="32"/>
        <v>-22.861999999999998</v>
      </c>
      <c r="DH12" s="81">
        <f t="shared" si="33"/>
        <v>0</v>
      </c>
      <c r="DI12" s="81">
        <f t="shared" si="34"/>
        <v>0</v>
      </c>
      <c r="DJ12" s="81">
        <f t="shared" si="35"/>
        <v>-31.138000000000002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-21.591999999999999</v>
      </c>
      <c r="D13" s="82">
        <v>0</v>
      </c>
      <c r="E13" s="82">
        <v>0</v>
      </c>
      <c r="F13" s="82">
        <v>-29.408000000000001</v>
      </c>
      <c r="G13" s="82">
        <v>-51</v>
      </c>
      <c r="H13" s="76"/>
      <c r="I13" s="31">
        <v>11</v>
      </c>
      <c r="J13" s="82">
        <v>21.591999999999999</v>
      </c>
      <c r="K13" s="82">
        <v>0</v>
      </c>
      <c r="L13" s="82">
        <v>0</v>
      </c>
      <c r="M13" s="82">
        <v>0</v>
      </c>
      <c r="N13" s="82">
        <v>21.591999999999999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29.408000000000001</v>
      </c>
      <c r="AF13" s="82">
        <v>0</v>
      </c>
      <c r="AG13" s="82">
        <v>0</v>
      </c>
      <c r="AH13" s="82">
        <v>0</v>
      </c>
      <c r="AI13" s="82">
        <v>29.408000000000001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21.591999999999999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-21.591999999999999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29.408000000000001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-29.408000000000001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215.92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215.92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294.08000000000004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294.08000000000004</v>
      </c>
      <c r="DF13" s="81">
        <f t="shared" si="31"/>
        <v>51</v>
      </c>
      <c r="DG13" s="81">
        <f t="shared" si="32"/>
        <v>-21.591999999999999</v>
      </c>
      <c r="DH13" s="81">
        <f t="shared" si="33"/>
        <v>0</v>
      </c>
      <c r="DI13" s="81">
        <f t="shared" si="34"/>
        <v>0</v>
      </c>
      <c r="DJ13" s="81">
        <f t="shared" si="35"/>
        <v>-29.408000000000001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-39.372999999999998</v>
      </c>
      <c r="D14" s="82">
        <v>0</v>
      </c>
      <c r="E14" s="82">
        <v>0</v>
      </c>
      <c r="F14" s="82">
        <v>-53.627000000000002</v>
      </c>
      <c r="G14" s="82">
        <v>-93</v>
      </c>
      <c r="H14" s="76"/>
      <c r="I14" s="31">
        <v>12</v>
      </c>
      <c r="J14" s="82">
        <v>39.372999999999998</v>
      </c>
      <c r="K14" s="82">
        <v>0</v>
      </c>
      <c r="L14" s="82">
        <v>0</v>
      </c>
      <c r="M14" s="82">
        <v>0</v>
      </c>
      <c r="N14" s="82">
        <v>39.372999999999998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53.627000000000002</v>
      </c>
      <c r="AF14" s="82">
        <v>0</v>
      </c>
      <c r="AG14" s="82">
        <v>0</v>
      </c>
      <c r="AH14" s="82">
        <v>0</v>
      </c>
      <c r="AI14" s="82">
        <v>53.627000000000002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39.372999999999998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-39.372999999999998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53.627000000000002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-53.627000000000002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393.72999999999996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393.72999999999996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536.27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536.27</v>
      </c>
      <c r="DF14" s="81">
        <f t="shared" si="31"/>
        <v>93</v>
      </c>
      <c r="DG14" s="81">
        <f t="shared" si="32"/>
        <v>-39.372999999999998</v>
      </c>
      <c r="DH14" s="81">
        <f t="shared" si="33"/>
        <v>0</v>
      </c>
      <c r="DI14" s="81">
        <f t="shared" si="34"/>
        <v>0</v>
      </c>
      <c r="DJ14" s="81">
        <f t="shared" si="35"/>
        <v>-53.627000000000002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-42.335999999999999</v>
      </c>
      <c r="D15" s="82">
        <v>0</v>
      </c>
      <c r="E15" s="82">
        <v>0</v>
      </c>
      <c r="F15" s="82">
        <v>-57.664000000000001</v>
      </c>
      <c r="G15" s="82">
        <v>-100</v>
      </c>
      <c r="H15" s="76"/>
      <c r="I15" s="31">
        <v>13</v>
      </c>
      <c r="J15" s="82">
        <v>42.335999999999999</v>
      </c>
      <c r="K15" s="82">
        <v>0</v>
      </c>
      <c r="L15" s="82">
        <v>0</v>
      </c>
      <c r="M15" s="82">
        <v>0</v>
      </c>
      <c r="N15" s="82">
        <v>42.335999999999999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57.664000000000001</v>
      </c>
      <c r="AF15" s="82">
        <v>0</v>
      </c>
      <c r="AG15" s="82">
        <v>0</v>
      </c>
      <c r="AH15" s="82">
        <v>0</v>
      </c>
      <c r="AI15" s="82">
        <v>57.664000000000001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42.335999999999999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-42.335999999999999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57.664000000000001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-57.664000000000001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423.36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423.36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576.64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576.64</v>
      </c>
      <c r="DF15" s="81">
        <f t="shared" si="31"/>
        <v>100</v>
      </c>
      <c r="DG15" s="81">
        <f t="shared" si="32"/>
        <v>-42.335999999999999</v>
      </c>
      <c r="DH15" s="81">
        <f t="shared" si="33"/>
        <v>0</v>
      </c>
      <c r="DI15" s="81">
        <f t="shared" si="34"/>
        <v>0</v>
      </c>
      <c r="DJ15" s="81">
        <f t="shared" si="35"/>
        <v>-57.664000000000001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-44.453000000000003</v>
      </c>
      <c r="D16" s="82">
        <v>0</v>
      </c>
      <c r="E16" s="82">
        <v>0</v>
      </c>
      <c r="F16" s="82">
        <v>-60.546999999999997</v>
      </c>
      <c r="G16" s="82">
        <v>-105</v>
      </c>
      <c r="H16" s="76"/>
      <c r="I16" s="31">
        <v>14</v>
      </c>
      <c r="J16" s="82">
        <v>44.453000000000003</v>
      </c>
      <c r="K16" s="82">
        <v>0</v>
      </c>
      <c r="L16" s="82">
        <v>0</v>
      </c>
      <c r="M16" s="82">
        <v>0</v>
      </c>
      <c r="N16" s="82">
        <v>44.453000000000003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60.546999999999997</v>
      </c>
      <c r="AF16" s="82">
        <v>0</v>
      </c>
      <c r="AG16" s="82">
        <v>0</v>
      </c>
      <c r="AH16" s="82">
        <v>0</v>
      </c>
      <c r="AI16" s="82">
        <v>60.546999999999997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44.453000000000003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-44.453000000000003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60.546999999999997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-60.546999999999997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444.53000000000003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444.53000000000003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605.47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605.47</v>
      </c>
      <c r="DF16" s="81">
        <f t="shared" si="31"/>
        <v>105</v>
      </c>
      <c r="DG16" s="81">
        <f t="shared" si="32"/>
        <v>-44.453000000000003</v>
      </c>
      <c r="DH16" s="81">
        <f t="shared" si="33"/>
        <v>0</v>
      </c>
      <c r="DI16" s="81">
        <f t="shared" si="34"/>
        <v>0</v>
      </c>
      <c r="DJ16" s="81">
        <f t="shared" si="35"/>
        <v>-60.546999999999997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-40.643000000000001</v>
      </c>
      <c r="D17" s="82">
        <v>0</v>
      </c>
      <c r="E17" s="82">
        <v>0</v>
      </c>
      <c r="F17" s="82">
        <v>-55.356999999999999</v>
      </c>
      <c r="G17" s="82">
        <v>-96</v>
      </c>
      <c r="H17" s="76"/>
      <c r="I17" s="31">
        <v>15</v>
      </c>
      <c r="J17" s="82">
        <v>40.643000000000001</v>
      </c>
      <c r="K17" s="82">
        <v>0</v>
      </c>
      <c r="L17" s="82">
        <v>0</v>
      </c>
      <c r="M17" s="82">
        <v>0</v>
      </c>
      <c r="N17" s="82">
        <v>40.643000000000001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55.356999999999999</v>
      </c>
      <c r="AF17" s="82">
        <v>0</v>
      </c>
      <c r="AG17" s="82">
        <v>0</v>
      </c>
      <c r="AH17" s="82">
        <v>0</v>
      </c>
      <c r="AI17" s="82">
        <v>55.356999999999999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40.643000000000001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-40.643000000000001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55.356999999999999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-55.356999999999999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406.43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406.43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553.56999999999994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553.56999999999994</v>
      </c>
      <c r="DF17" s="81">
        <f t="shared" si="31"/>
        <v>96</v>
      </c>
      <c r="DG17" s="81">
        <f t="shared" si="32"/>
        <v>-40.643000000000001</v>
      </c>
      <c r="DH17" s="81">
        <f t="shared" si="33"/>
        <v>0</v>
      </c>
      <c r="DI17" s="81">
        <f t="shared" si="34"/>
        <v>0</v>
      </c>
      <c r="DJ17" s="81">
        <f t="shared" si="35"/>
        <v>-55.356999999999999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-42.76</v>
      </c>
      <c r="D18" s="82">
        <v>0</v>
      </c>
      <c r="E18" s="82">
        <v>0</v>
      </c>
      <c r="F18" s="82">
        <v>-58.24</v>
      </c>
      <c r="G18" s="82">
        <v>-101</v>
      </c>
      <c r="H18" s="76"/>
      <c r="I18" s="31">
        <v>16</v>
      </c>
      <c r="J18" s="82">
        <v>42.76</v>
      </c>
      <c r="K18" s="82">
        <v>0</v>
      </c>
      <c r="L18" s="82">
        <v>0</v>
      </c>
      <c r="M18" s="82">
        <v>0</v>
      </c>
      <c r="N18" s="82">
        <v>42.76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58.24</v>
      </c>
      <c r="AF18" s="82">
        <v>0</v>
      </c>
      <c r="AG18" s="82">
        <v>0</v>
      </c>
      <c r="AH18" s="82">
        <v>0</v>
      </c>
      <c r="AI18" s="82">
        <v>58.24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42.76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-42.76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58.24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-58.24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427.59999999999997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427.59999999999997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582.4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582.4</v>
      </c>
      <c r="DF18" s="81">
        <f t="shared" si="31"/>
        <v>101</v>
      </c>
      <c r="DG18" s="81">
        <f t="shared" si="32"/>
        <v>-42.76</v>
      </c>
      <c r="DH18" s="81">
        <f t="shared" si="33"/>
        <v>0</v>
      </c>
      <c r="DI18" s="81">
        <f t="shared" si="34"/>
        <v>0</v>
      </c>
      <c r="DJ18" s="81">
        <f t="shared" si="35"/>
        <v>-58.24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-45.722999999999999</v>
      </c>
      <c r="D19" s="82">
        <v>0</v>
      </c>
      <c r="E19" s="82">
        <v>0</v>
      </c>
      <c r="F19" s="82">
        <v>-62.277000000000001</v>
      </c>
      <c r="G19" s="82">
        <v>-108</v>
      </c>
      <c r="H19" s="76"/>
      <c r="I19" s="31">
        <v>17</v>
      </c>
      <c r="J19" s="82">
        <v>45.722999999999999</v>
      </c>
      <c r="K19" s="82">
        <v>0</v>
      </c>
      <c r="L19" s="82">
        <v>0</v>
      </c>
      <c r="M19" s="82">
        <v>0</v>
      </c>
      <c r="N19" s="82">
        <v>45.722999999999999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62.277000000000001</v>
      </c>
      <c r="AF19" s="82">
        <v>0</v>
      </c>
      <c r="AG19" s="82">
        <v>0</v>
      </c>
      <c r="AH19" s="82">
        <v>0</v>
      </c>
      <c r="AI19" s="82">
        <v>62.277000000000001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45.722999999999999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-45.722999999999999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62.277000000000001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-62.277000000000001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457.23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457.23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622.77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622.77</v>
      </c>
      <c r="DF19" s="81">
        <f t="shared" si="31"/>
        <v>108</v>
      </c>
      <c r="DG19" s="81">
        <f t="shared" si="32"/>
        <v>-45.722999999999999</v>
      </c>
      <c r="DH19" s="81">
        <f t="shared" si="33"/>
        <v>0</v>
      </c>
      <c r="DI19" s="81">
        <f t="shared" si="34"/>
        <v>0</v>
      </c>
      <c r="DJ19" s="81">
        <f t="shared" si="35"/>
        <v>-62.277000000000001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-53.767000000000003</v>
      </c>
      <c r="D20" s="82">
        <v>0</v>
      </c>
      <c r="E20" s="82">
        <v>0</v>
      </c>
      <c r="F20" s="82">
        <v>-73.233000000000004</v>
      </c>
      <c r="G20" s="82">
        <v>-127</v>
      </c>
      <c r="H20" s="76"/>
      <c r="I20" s="31">
        <v>18</v>
      </c>
      <c r="J20" s="82">
        <v>53.767000000000003</v>
      </c>
      <c r="K20" s="82">
        <v>0</v>
      </c>
      <c r="L20" s="82">
        <v>0</v>
      </c>
      <c r="M20" s="82">
        <v>0</v>
      </c>
      <c r="N20" s="82">
        <v>53.767000000000003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73.233000000000004</v>
      </c>
      <c r="AF20" s="82">
        <v>0</v>
      </c>
      <c r="AG20" s="82">
        <v>0</v>
      </c>
      <c r="AH20" s="82">
        <v>0</v>
      </c>
      <c r="AI20" s="82">
        <v>73.233000000000004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53.767000000000003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-53.767000000000003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73.233000000000004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-73.233000000000004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537.67000000000007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537.67000000000007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732.33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732.33</v>
      </c>
      <c r="DF20" s="81">
        <f t="shared" si="31"/>
        <v>127</v>
      </c>
      <c r="DG20" s="81">
        <f t="shared" si="32"/>
        <v>-53.767000000000003</v>
      </c>
      <c r="DH20" s="81">
        <f t="shared" si="33"/>
        <v>0</v>
      </c>
      <c r="DI20" s="81">
        <f t="shared" si="34"/>
        <v>0</v>
      </c>
      <c r="DJ20" s="81">
        <f t="shared" si="35"/>
        <v>-73.233000000000004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-58</v>
      </c>
      <c r="D21" s="82">
        <v>0</v>
      </c>
      <c r="E21" s="82">
        <v>0</v>
      </c>
      <c r="F21" s="82">
        <v>-90</v>
      </c>
      <c r="G21" s="82">
        <v>-148</v>
      </c>
      <c r="H21" s="76"/>
      <c r="I21" s="31">
        <v>19</v>
      </c>
      <c r="J21" s="82">
        <v>58</v>
      </c>
      <c r="K21" s="82">
        <v>0</v>
      </c>
      <c r="L21" s="82">
        <v>0</v>
      </c>
      <c r="M21" s="82">
        <v>0</v>
      </c>
      <c r="N21" s="82">
        <v>58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90</v>
      </c>
      <c r="AF21" s="82">
        <v>0</v>
      </c>
      <c r="AG21" s="82">
        <v>0</v>
      </c>
      <c r="AH21" s="82">
        <v>0</v>
      </c>
      <c r="AI21" s="82">
        <v>90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58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-58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90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-90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580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580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900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900</v>
      </c>
      <c r="DF21" s="81">
        <f t="shared" si="31"/>
        <v>148</v>
      </c>
      <c r="DG21" s="81">
        <f t="shared" si="32"/>
        <v>-58</v>
      </c>
      <c r="DH21" s="81">
        <f t="shared" si="33"/>
        <v>0</v>
      </c>
      <c r="DI21" s="81">
        <f t="shared" si="34"/>
        <v>0</v>
      </c>
      <c r="DJ21" s="81">
        <f t="shared" si="35"/>
        <v>-90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-10</v>
      </c>
      <c r="D22" s="82">
        <v>0</v>
      </c>
      <c r="E22" s="82">
        <v>0</v>
      </c>
      <c r="F22" s="82">
        <v>-157</v>
      </c>
      <c r="G22" s="82">
        <v>-167</v>
      </c>
      <c r="H22" s="76"/>
      <c r="I22" s="31">
        <v>20</v>
      </c>
      <c r="J22" s="82">
        <v>10</v>
      </c>
      <c r="K22" s="82">
        <v>0</v>
      </c>
      <c r="L22" s="82">
        <v>0</v>
      </c>
      <c r="M22" s="82">
        <v>0</v>
      </c>
      <c r="N22" s="82">
        <v>10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157</v>
      </c>
      <c r="AF22" s="82">
        <v>0</v>
      </c>
      <c r="AG22" s="82">
        <v>0</v>
      </c>
      <c r="AH22" s="82">
        <v>0</v>
      </c>
      <c r="AI22" s="82">
        <v>157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157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-157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100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100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1570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1570</v>
      </c>
      <c r="DF22" s="81">
        <f t="shared" si="31"/>
        <v>167</v>
      </c>
      <c r="DG22" s="81">
        <f t="shared" si="32"/>
        <v>-10</v>
      </c>
      <c r="DH22" s="81">
        <f t="shared" si="33"/>
        <v>0</v>
      </c>
      <c r="DI22" s="81">
        <f t="shared" si="34"/>
        <v>0</v>
      </c>
      <c r="DJ22" s="81">
        <f t="shared" si="35"/>
        <v>-157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-48</v>
      </c>
      <c r="D23" s="82">
        <v>0</v>
      </c>
      <c r="E23" s="82">
        <v>0</v>
      </c>
      <c r="F23" s="82">
        <v>-137</v>
      </c>
      <c r="G23" s="82">
        <v>-185</v>
      </c>
      <c r="H23" s="76"/>
      <c r="I23" s="31">
        <v>21</v>
      </c>
      <c r="J23" s="82">
        <v>48</v>
      </c>
      <c r="K23" s="82">
        <v>0</v>
      </c>
      <c r="L23" s="82">
        <v>0</v>
      </c>
      <c r="M23" s="82">
        <v>0</v>
      </c>
      <c r="N23" s="82">
        <v>48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137</v>
      </c>
      <c r="AF23" s="82">
        <v>0</v>
      </c>
      <c r="AG23" s="82">
        <v>0</v>
      </c>
      <c r="AH23" s="82">
        <v>0</v>
      </c>
      <c r="AI23" s="82">
        <v>137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48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-48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137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-137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480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480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1370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1370</v>
      </c>
      <c r="DF23" s="81">
        <f t="shared" si="31"/>
        <v>185</v>
      </c>
      <c r="DG23" s="81">
        <f t="shared" si="32"/>
        <v>-48</v>
      </c>
      <c r="DH23" s="81">
        <f t="shared" si="33"/>
        <v>0</v>
      </c>
      <c r="DI23" s="81">
        <f t="shared" si="34"/>
        <v>0</v>
      </c>
      <c r="DJ23" s="81">
        <f t="shared" si="35"/>
        <v>-137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-70</v>
      </c>
      <c r="D24" s="82">
        <v>0</v>
      </c>
      <c r="E24" s="82">
        <v>0</v>
      </c>
      <c r="F24" s="82">
        <v>-135</v>
      </c>
      <c r="G24" s="82">
        <v>-205</v>
      </c>
      <c r="H24" s="76"/>
      <c r="I24" s="31">
        <v>22</v>
      </c>
      <c r="J24" s="82">
        <v>70</v>
      </c>
      <c r="K24" s="82">
        <v>0</v>
      </c>
      <c r="L24" s="82">
        <v>0</v>
      </c>
      <c r="M24" s="82">
        <v>0</v>
      </c>
      <c r="N24" s="82">
        <v>70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135</v>
      </c>
      <c r="AF24" s="82">
        <v>0</v>
      </c>
      <c r="AG24" s="82">
        <v>0</v>
      </c>
      <c r="AH24" s="82">
        <v>0</v>
      </c>
      <c r="AI24" s="82">
        <v>135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70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-70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135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-135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700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700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1350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1350</v>
      </c>
      <c r="DF24" s="81">
        <f t="shared" si="31"/>
        <v>205</v>
      </c>
      <c r="DG24" s="81">
        <f t="shared" si="32"/>
        <v>-70</v>
      </c>
      <c r="DH24" s="81">
        <f t="shared" si="33"/>
        <v>0</v>
      </c>
      <c r="DI24" s="81">
        <f t="shared" si="34"/>
        <v>0</v>
      </c>
      <c r="DJ24" s="81">
        <f t="shared" si="35"/>
        <v>-135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-45</v>
      </c>
      <c r="D25" s="82">
        <v>0</v>
      </c>
      <c r="E25" s="82">
        <v>0</v>
      </c>
      <c r="F25" s="82">
        <v>-193</v>
      </c>
      <c r="G25" s="82">
        <v>-238</v>
      </c>
      <c r="H25" s="76"/>
      <c r="I25" s="31">
        <v>23</v>
      </c>
      <c r="J25" s="82">
        <v>45</v>
      </c>
      <c r="K25" s="82">
        <v>0</v>
      </c>
      <c r="L25" s="82">
        <v>0</v>
      </c>
      <c r="M25" s="82">
        <v>0</v>
      </c>
      <c r="N25" s="82">
        <v>45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193</v>
      </c>
      <c r="AF25" s="82">
        <v>0</v>
      </c>
      <c r="AG25" s="82">
        <v>0</v>
      </c>
      <c r="AH25" s="82">
        <v>0</v>
      </c>
      <c r="AI25" s="82">
        <v>193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45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-45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193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-193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450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450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1930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1930</v>
      </c>
      <c r="DF25" s="81">
        <f t="shared" si="31"/>
        <v>238</v>
      </c>
      <c r="DG25" s="81">
        <f t="shared" si="32"/>
        <v>-45</v>
      </c>
      <c r="DH25" s="81">
        <f t="shared" si="33"/>
        <v>0</v>
      </c>
      <c r="DI25" s="81">
        <f t="shared" si="34"/>
        <v>0</v>
      </c>
      <c r="DJ25" s="81">
        <f t="shared" si="35"/>
        <v>-193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-40</v>
      </c>
      <c r="D26" s="82">
        <v>0</v>
      </c>
      <c r="E26" s="82">
        <v>0</v>
      </c>
      <c r="F26" s="82">
        <v>-219</v>
      </c>
      <c r="G26" s="82">
        <v>-259</v>
      </c>
      <c r="H26" s="76"/>
      <c r="I26" s="31">
        <v>24</v>
      </c>
      <c r="J26" s="82">
        <v>40</v>
      </c>
      <c r="K26" s="82">
        <v>0</v>
      </c>
      <c r="L26" s="82">
        <v>0</v>
      </c>
      <c r="M26" s="82">
        <v>0</v>
      </c>
      <c r="N26" s="82">
        <v>40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219</v>
      </c>
      <c r="AF26" s="82">
        <v>0</v>
      </c>
      <c r="AG26" s="82">
        <v>0</v>
      </c>
      <c r="AH26" s="82">
        <v>0</v>
      </c>
      <c r="AI26" s="82">
        <v>219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40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-40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219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-219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400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400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2190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2190</v>
      </c>
      <c r="DF26" s="81">
        <f t="shared" si="31"/>
        <v>259</v>
      </c>
      <c r="DG26" s="81">
        <f t="shared" si="32"/>
        <v>-40</v>
      </c>
      <c r="DH26" s="81">
        <f t="shared" si="33"/>
        <v>0</v>
      </c>
      <c r="DI26" s="81">
        <f t="shared" si="34"/>
        <v>0</v>
      </c>
      <c r="DJ26" s="81">
        <f t="shared" si="35"/>
        <v>-219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-363</v>
      </c>
      <c r="G27" s="82">
        <v>-363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363</v>
      </c>
      <c r="AF27" s="82">
        <v>0</v>
      </c>
      <c r="AG27" s="82">
        <v>0</v>
      </c>
      <c r="AH27" s="82">
        <v>0</v>
      </c>
      <c r="AI27" s="82">
        <v>363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363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-363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3630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3630</v>
      </c>
      <c r="DF27" s="81">
        <f t="shared" si="31"/>
        <v>363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-363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-371</v>
      </c>
      <c r="G28" s="82">
        <v>-371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371</v>
      </c>
      <c r="AF28" s="82">
        <v>0</v>
      </c>
      <c r="AG28" s="82">
        <v>0</v>
      </c>
      <c r="AH28" s="82">
        <v>0</v>
      </c>
      <c r="AI28" s="82">
        <v>371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371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-371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3710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3710</v>
      </c>
      <c r="DF28" s="81">
        <f t="shared" si="31"/>
        <v>371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-371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-407.66699999999997</v>
      </c>
      <c r="G29" s="82">
        <v>-407.66699999999997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-30</v>
      </c>
      <c r="N29" s="82">
        <v>-30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407.66699999999997</v>
      </c>
      <c r="AF29" s="82">
        <v>30</v>
      </c>
      <c r="AG29" s="82">
        <v>0</v>
      </c>
      <c r="AH29" s="82">
        <v>0</v>
      </c>
      <c r="AI29" s="82">
        <v>437.66699999999997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407.66699999999997</v>
      </c>
      <c r="BQ29" s="83">
        <f t="shared" si="3"/>
        <v>30</v>
      </c>
      <c r="BR29" s="83">
        <f t="shared" si="3"/>
        <v>0</v>
      </c>
      <c r="BS29" s="83">
        <f t="shared" si="3"/>
        <v>0</v>
      </c>
      <c r="BT29" s="83">
        <f t="shared" si="20"/>
        <v>-437.66699999999997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4076.6699999999996</v>
      </c>
      <c r="DA29" s="80">
        <f t="shared" si="8"/>
        <v>300</v>
      </c>
      <c r="DB29" s="80">
        <f t="shared" si="8"/>
        <v>0</v>
      </c>
      <c r="DC29" s="80">
        <f t="shared" si="8"/>
        <v>0</v>
      </c>
      <c r="DD29" s="80">
        <f t="shared" si="30"/>
        <v>4376.67</v>
      </c>
      <c r="DF29" s="81">
        <f t="shared" si="31"/>
        <v>407.66699999999997</v>
      </c>
      <c r="DG29" s="81">
        <f t="shared" si="32"/>
        <v>30</v>
      </c>
      <c r="DH29" s="81">
        <f t="shared" si="33"/>
        <v>0</v>
      </c>
      <c r="DI29" s="81">
        <f t="shared" si="34"/>
        <v>0</v>
      </c>
      <c r="DJ29" s="81">
        <f t="shared" si="35"/>
        <v>-437.66699999999997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-372.45299999999997</v>
      </c>
      <c r="G30" s="82">
        <v>-372.45299999999997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-40</v>
      </c>
      <c r="N30" s="82">
        <v>-40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372.45299999999997</v>
      </c>
      <c r="AF30" s="82">
        <v>40</v>
      </c>
      <c r="AG30" s="82">
        <v>0</v>
      </c>
      <c r="AH30" s="82">
        <v>0</v>
      </c>
      <c r="AI30" s="82">
        <v>412.45299999999997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372.45299999999997</v>
      </c>
      <c r="BQ30" s="83">
        <f t="shared" si="3"/>
        <v>40</v>
      </c>
      <c r="BR30" s="83">
        <f t="shared" si="3"/>
        <v>0</v>
      </c>
      <c r="BS30" s="83">
        <f t="shared" si="3"/>
        <v>0</v>
      </c>
      <c r="BT30" s="83">
        <f t="shared" si="20"/>
        <v>-412.45299999999997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3724.5299999999997</v>
      </c>
      <c r="DA30" s="80">
        <f t="shared" si="8"/>
        <v>400</v>
      </c>
      <c r="DB30" s="80">
        <f t="shared" si="8"/>
        <v>0</v>
      </c>
      <c r="DC30" s="80">
        <f t="shared" si="8"/>
        <v>0</v>
      </c>
      <c r="DD30" s="80">
        <f t="shared" si="30"/>
        <v>4124.53</v>
      </c>
      <c r="DF30" s="81">
        <f t="shared" si="31"/>
        <v>372.45299999999997</v>
      </c>
      <c r="DG30" s="81">
        <f t="shared" si="32"/>
        <v>40</v>
      </c>
      <c r="DH30" s="81">
        <f t="shared" si="33"/>
        <v>0</v>
      </c>
      <c r="DI30" s="81">
        <f t="shared" si="34"/>
        <v>0</v>
      </c>
      <c r="DJ30" s="81">
        <f t="shared" si="35"/>
        <v>-412.45299999999997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-376</v>
      </c>
      <c r="G31" s="82">
        <v>-376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-30</v>
      </c>
      <c r="N31" s="82">
        <v>-30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376</v>
      </c>
      <c r="AF31" s="82">
        <v>30</v>
      </c>
      <c r="AG31" s="82">
        <v>0</v>
      </c>
      <c r="AH31" s="82">
        <v>0</v>
      </c>
      <c r="AI31" s="82">
        <v>406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376</v>
      </c>
      <c r="BQ31" s="83">
        <f t="shared" si="3"/>
        <v>30</v>
      </c>
      <c r="BR31" s="83">
        <f t="shared" si="3"/>
        <v>0</v>
      </c>
      <c r="BS31" s="83">
        <f t="shared" si="3"/>
        <v>0</v>
      </c>
      <c r="BT31" s="83">
        <f t="shared" si="20"/>
        <v>-406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3760</v>
      </c>
      <c r="DA31" s="80">
        <f t="shared" si="8"/>
        <v>300</v>
      </c>
      <c r="DB31" s="80">
        <f t="shared" si="8"/>
        <v>0</v>
      </c>
      <c r="DC31" s="80">
        <f t="shared" si="8"/>
        <v>0</v>
      </c>
      <c r="DD31" s="80">
        <f t="shared" si="30"/>
        <v>4060</v>
      </c>
      <c r="DF31" s="81">
        <f t="shared" si="31"/>
        <v>376</v>
      </c>
      <c r="DG31" s="81">
        <f t="shared" si="32"/>
        <v>30</v>
      </c>
      <c r="DH31" s="81">
        <f t="shared" si="33"/>
        <v>0</v>
      </c>
      <c r="DI31" s="81">
        <f t="shared" si="34"/>
        <v>0</v>
      </c>
      <c r="DJ31" s="81">
        <f t="shared" si="35"/>
        <v>-406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-368</v>
      </c>
      <c r="G32" s="82">
        <v>-368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-40</v>
      </c>
      <c r="N32" s="82">
        <v>-40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368</v>
      </c>
      <c r="AF32" s="82">
        <v>40</v>
      </c>
      <c r="AG32" s="82">
        <v>0</v>
      </c>
      <c r="AH32" s="82">
        <v>0</v>
      </c>
      <c r="AI32" s="82">
        <v>408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368</v>
      </c>
      <c r="BQ32" s="83">
        <f t="shared" si="3"/>
        <v>40</v>
      </c>
      <c r="BR32" s="83">
        <f t="shared" si="3"/>
        <v>0</v>
      </c>
      <c r="BS32" s="83">
        <f t="shared" si="3"/>
        <v>0</v>
      </c>
      <c r="BT32" s="83">
        <f t="shared" si="20"/>
        <v>-408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3680</v>
      </c>
      <c r="DA32" s="80">
        <f t="shared" si="8"/>
        <v>400</v>
      </c>
      <c r="DB32" s="80">
        <f t="shared" si="8"/>
        <v>0</v>
      </c>
      <c r="DC32" s="80">
        <f t="shared" si="8"/>
        <v>0</v>
      </c>
      <c r="DD32" s="80">
        <f t="shared" si="30"/>
        <v>4080</v>
      </c>
      <c r="DF32" s="81">
        <f t="shared" si="31"/>
        <v>368</v>
      </c>
      <c r="DG32" s="81">
        <f t="shared" si="32"/>
        <v>40</v>
      </c>
      <c r="DH32" s="81">
        <f t="shared" si="33"/>
        <v>0</v>
      </c>
      <c r="DI32" s="81">
        <f t="shared" si="34"/>
        <v>0</v>
      </c>
      <c r="DJ32" s="81">
        <f t="shared" si="35"/>
        <v>-408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-365</v>
      </c>
      <c r="G33" s="82">
        <v>-365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-45</v>
      </c>
      <c r="N33" s="82">
        <v>-45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365</v>
      </c>
      <c r="AF33" s="82">
        <v>45</v>
      </c>
      <c r="AG33" s="82">
        <v>0</v>
      </c>
      <c r="AH33" s="82">
        <v>0</v>
      </c>
      <c r="AI33" s="82">
        <v>410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365</v>
      </c>
      <c r="BQ33" s="83">
        <f t="shared" si="3"/>
        <v>45</v>
      </c>
      <c r="BR33" s="83">
        <f t="shared" si="3"/>
        <v>0</v>
      </c>
      <c r="BS33" s="83">
        <f t="shared" si="3"/>
        <v>0</v>
      </c>
      <c r="BT33" s="83">
        <f t="shared" si="20"/>
        <v>-410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3650</v>
      </c>
      <c r="DA33" s="80">
        <f t="shared" si="8"/>
        <v>450</v>
      </c>
      <c r="DB33" s="80">
        <f t="shared" si="8"/>
        <v>0</v>
      </c>
      <c r="DC33" s="80">
        <f t="shared" si="8"/>
        <v>0</v>
      </c>
      <c r="DD33" s="80">
        <f t="shared" si="30"/>
        <v>4100</v>
      </c>
      <c r="DF33" s="81">
        <f t="shared" si="31"/>
        <v>365</v>
      </c>
      <c r="DG33" s="81">
        <f t="shared" si="32"/>
        <v>45</v>
      </c>
      <c r="DH33" s="81">
        <f t="shared" si="33"/>
        <v>0</v>
      </c>
      <c r="DI33" s="81">
        <f t="shared" si="34"/>
        <v>0</v>
      </c>
      <c r="DJ33" s="81">
        <f t="shared" si="35"/>
        <v>-410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-362</v>
      </c>
      <c r="G34" s="82">
        <v>-362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-45</v>
      </c>
      <c r="N34" s="82">
        <v>-45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362</v>
      </c>
      <c r="AF34" s="82">
        <v>45</v>
      </c>
      <c r="AG34" s="82">
        <v>0</v>
      </c>
      <c r="AH34" s="82">
        <v>0</v>
      </c>
      <c r="AI34" s="82">
        <v>407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362</v>
      </c>
      <c r="BQ34" s="83">
        <f t="shared" si="3"/>
        <v>45</v>
      </c>
      <c r="BR34" s="83">
        <f t="shared" si="3"/>
        <v>0</v>
      </c>
      <c r="BS34" s="83">
        <f t="shared" si="3"/>
        <v>0</v>
      </c>
      <c r="BT34" s="83">
        <f t="shared" si="20"/>
        <v>-407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3620</v>
      </c>
      <c r="DA34" s="80">
        <f t="shared" si="8"/>
        <v>450</v>
      </c>
      <c r="DB34" s="80">
        <f t="shared" si="8"/>
        <v>0</v>
      </c>
      <c r="DC34" s="80">
        <f t="shared" si="8"/>
        <v>0</v>
      </c>
      <c r="DD34" s="80">
        <f t="shared" si="30"/>
        <v>4070</v>
      </c>
      <c r="DF34" s="81">
        <f t="shared" si="31"/>
        <v>362</v>
      </c>
      <c r="DG34" s="81">
        <f t="shared" si="32"/>
        <v>45</v>
      </c>
      <c r="DH34" s="81">
        <f t="shared" si="33"/>
        <v>0</v>
      </c>
      <c r="DI34" s="81">
        <f t="shared" si="34"/>
        <v>0</v>
      </c>
      <c r="DJ34" s="81">
        <f t="shared" si="35"/>
        <v>-407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-122.274</v>
      </c>
      <c r="G35" s="82">
        <v>-122.274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122.274</v>
      </c>
      <c r="AF35" s="82">
        <v>0</v>
      </c>
      <c r="AG35" s="82">
        <v>0</v>
      </c>
      <c r="AH35" s="82">
        <v>0</v>
      </c>
      <c r="AI35" s="82">
        <v>122.274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122.274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-122.274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1222.74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1222.74</v>
      </c>
      <c r="DF35" s="81">
        <f t="shared" si="31"/>
        <v>122.274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-122.274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-123.515</v>
      </c>
      <c r="G36" s="82">
        <v>-123.515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123.515</v>
      </c>
      <c r="AF36" s="82">
        <v>0</v>
      </c>
      <c r="AG36" s="82">
        <v>0</v>
      </c>
      <c r="AH36" s="82">
        <v>0</v>
      </c>
      <c r="AI36" s="82">
        <v>123.515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123.515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-123.515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1235.1500000000001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1235.1500000000001</v>
      </c>
      <c r="DF36" s="81">
        <f t="shared" si="31"/>
        <v>123.515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-123.515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-133.00299999999999</v>
      </c>
      <c r="G37" s="82">
        <v>-133.00299999999999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133.00299999999999</v>
      </c>
      <c r="AF37" s="82">
        <v>0</v>
      </c>
      <c r="AG37" s="82">
        <v>0</v>
      </c>
      <c r="AH37" s="82">
        <v>0</v>
      </c>
      <c r="AI37" s="82">
        <v>133.00299999999999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133.00299999999999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-133.00299999999999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1330.0299999999997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1330.0299999999997</v>
      </c>
      <c r="DF37" s="81">
        <f t="shared" si="31"/>
        <v>133.00299999999999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-133.00299999999999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-13</v>
      </c>
      <c r="D38" s="82">
        <v>0</v>
      </c>
      <c r="E38" s="82">
        <v>0</v>
      </c>
      <c r="F38" s="82">
        <v>-145.73400000000001</v>
      </c>
      <c r="G38" s="82">
        <v>-158.73400000000001</v>
      </c>
      <c r="H38" s="76"/>
      <c r="I38" s="31">
        <v>36</v>
      </c>
      <c r="J38" s="82">
        <v>13</v>
      </c>
      <c r="K38" s="82">
        <v>0</v>
      </c>
      <c r="L38" s="82">
        <v>0</v>
      </c>
      <c r="M38" s="82">
        <v>0</v>
      </c>
      <c r="N38" s="82">
        <v>13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145.73400000000001</v>
      </c>
      <c r="AF38" s="82">
        <v>0</v>
      </c>
      <c r="AG38" s="82">
        <v>0</v>
      </c>
      <c r="AH38" s="82">
        <v>0</v>
      </c>
      <c r="AI38" s="82">
        <v>145.73400000000001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13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-13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145.73400000000001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-145.73400000000001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130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130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1457.3400000000001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1457.3400000000001</v>
      </c>
      <c r="DF38" s="81">
        <f t="shared" si="31"/>
        <v>158.73400000000001</v>
      </c>
      <c r="DG38" s="81">
        <f t="shared" si="32"/>
        <v>-13</v>
      </c>
      <c r="DH38" s="81">
        <f t="shared" si="33"/>
        <v>0</v>
      </c>
      <c r="DI38" s="81">
        <f t="shared" si="34"/>
        <v>0</v>
      </c>
      <c r="DJ38" s="81">
        <f t="shared" si="35"/>
        <v>-145.73400000000001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-23</v>
      </c>
      <c r="D39" s="82">
        <v>0</v>
      </c>
      <c r="E39" s="82">
        <v>0</v>
      </c>
      <c r="F39" s="82">
        <v>-127.31399999999999</v>
      </c>
      <c r="G39" s="82">
        <v>-150.31399999999999</v>
      </c>
      <c r="H39" s="76"/>
      <c r="I39" s="31">
        <v>37</v>
      </c>
      <c r="J39" s="82">
        <v>23</v>
      </c>
      <c r="K39" s="82">
        <v>0</v>
      </c>
      <c r="L39" s="82">
        <v>0</v>
      </c>
      <c r="M39" s="82">
        <v>0</v>
      </c>
      <c r="N39" s="82">
        <v>23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127.31399999999999</v>
      </c>
      <c r="AF39" s="82">
        <v>0</v>
      </c>
      <c r="AG39" s="82">
        <v>0</v>
      </c>
      <c r="AH39" s="82">
        <v>0</v>
      </c>
      <c r="AI39" s="82">
        <v>127.31399999999999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23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-23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127.31399999999999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-127.31399999999999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230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230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1273.1399999999999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1273.1399999999999</v>
      </c>
      <c r="DF39" s="81">
        <f t="shared" si="31"/>
        <v>150.31399999999999</v>
      </c>
      <c r="DG39" s="81">
        <f t="shared" si="32"/>
        <v>-23</v>
      </c>
      <c r="DH39" s="81">
        <f t="shared" si="33"/>
        <v>0</v>
      </c>
      <c r="DI39" s="81">
        <f t="shared" si="34"/>
        <v>0</v>
      </c>
      <c r="DJ39" s="81">
        <f t="shared" si="35"/>
        <v>-127.31399999999999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-36</v>
      </c>
      <c r="D40" s="82">
        <v>0</v>
      </c>
      <c r="E40" s="82">
        <v>0</v>
      </c>
      <c r="F40" s="82">
        <v>-114.676</v>
      </c>
      <c r="G40" s="82">
        <v>-150.67599999999999</v>
      </c>
      <c r="H40" s="76"/>
      <c r="I40" s="31">
        <v>38</v>
      </c>
      <c r="J40" s="82">
        <v>36</v>
      </c>
      <c r="K40" s="82">
        <v>0</v>
      </c>
      <c r="L40" s="82">
        <v>0</v>
      </c>
      <c r="M40" s="82">
        <v>0</v>
      </c>
      <c r="N40" s="82">
        <v>36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114.676</v>
      </c>
      <c r="AF40" s="82">
        <v>0</v>
      </c>
      <c r="AG40" s="82">
        <v>0</v>
      </c>
      <c r="AH40" s="82">
        <v>0</v>
      </c>
      <c r="AI40" s="82">
        <v>114.676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36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-36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114.676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-114.676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360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360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1146.76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1146.76</v>
      </c>
      <c r="DF40" s="81">
        <f t="shared" si="31"/>
        <v>150.67599999999999</v>
      </c>
      <c r="DG40" s="81">
        <f t="shared" si="32"/>
        <v>-36</v>
      </c>
      <c r="DH40" s="81">
        <f t="shared" si="33"/>
        <v>0</v>
      </c>
      <c r="DI40" s="81">
        <f t="shared" si="34"/>
        <v>0</v>
      </c>
      <c r="DJ40" s="81">
        <f t="shared" si="35"/>
        <v>-114.676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-3</v>
      </c>
      <c r="D41" s="82">
        <v>0</v>
      </c>
      <c r="E41" s="82">
        <v>0</v>
      </c>
      <c r="F41" s="82">
        <v>-67.697999999999993</v>
      </c>
      <c r="G41" s="82">
        <v>-70.697999999999993</v>
      </c>
      <c r="H41" s="76"/>
      <c r="I41" s="31">
        <v>39</v>
      </c>
      <c r="J41" s="82">
        <v>3</v>
      </c>
      <c r="K41" s="82">
        <v>0</v>
      </c>
      <c r="L41" s="82">
        <v>0</v>
      </c>
      <c r="M41" s="82">
        <v>0</v>
      </c>
      <c r="N41" s="82">
        <v>3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67.697999999999993</v>
      </c>
      <c r="AF41" s="82">
        <v>0</v>
      </c>
      <c r="AG41" s="82">
        <v>0</v>
      </c>
      <c r="AH41" s="82">
        <v>0</v>
      </c>
      <c r="AI41" s="82">
        <v>67.697999999999993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3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-3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67.697999999999993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-67.697999999999993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30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30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676.9799999999999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676.9799999999999</v>
      </c>
      <c r="DF41" s="81">
        <f t="shared" si="31"/>
        <v>70.697999999999993</v>
      </c>
      <c r="DG41" s="81">
        <f t="shared" si="32"/>
        <v>-3</v>
      </c>
      <c r="DH41" s="81">
        <f t="shared" si="33"/>
        <v>0</v>
      </c>
      <c r="DI41" s="81">
        <f t="shared" si="34"/>
        <v>0</v>
      </c>
      <c r="DJ41" s="81">
        <f t="shared" si="35"/>
        <v>-67.697999999999993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-8</v>
      </c>
      <c r="D42" s="82">
        <v>0</v>
      </c>
      <c r="E42" s="82">
        <v>0</v>
      </c>
      <c r="F42" s="82">
        <v>-5.7089999999999996</v>
      </c>
      <c r="G42" s="82">
        <v>-13.709</v>
      </c>
      <c r="H42" s="76"/>
      <c r="I42" s="31">
        <v>40</v>
      </c>
      <c r="J42" s="82">
        <v>8</v>
      </c>
      <c r="K42" s="82">
        <v>0</v>
      </c>
      <c r="L42" s="82">
        <v>0</v>
      </c>
      <c r="M42" s="82">
        <v>0</v>
      </c>
      <c r="N42" s="82">
        <v>8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5.7089999999999996</v>
      </c>
      <c r="AF42" s="82">
        <v>0</v>
      </c>
      <c r="AG42" s="82">
        <v>0</v>
      </c>
      <c r="AH42" s="82">
        <v>0</v>
      </c>
      <c r="AI42" s="82">
        <v>5.7089999999999996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8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-8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5.7089999999999996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-5.7089999999999996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80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80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57.089999999999996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57.089999999999996</v>
      </c>
      <c r="DF42" s="81">
        <f t="shared" si="31"/>
        <v>13.709</v>
      </c>
      <c r="DG42" s="81">
        <f t="shared" si="32"/>
        <v>-8</v>
      </c>
      <c r="DH42" s="81">
        <f t="shared" si="33"/>
        <v>0</v>
      </c>
      <c r="DI42" s="81">
        <f t="shared" si="34"/>
        <v>0</v>
      </c>
      <c r="DJ42" s="81">
        <f t="shared" si="35"/>
        <v>-5.7089999999999996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-34.177999999999997</v>
      </c>
      <c r="G55" s="82">
        <v>-34.177999999999997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34.177999999999997</v>
      </c>
      <c r="AF55" s="82">
        <v>0</v>
      </c>
      <c r="AG55" s="82">
        <v>0</v>
      </c>
      <c r="AH55" s="82">
        <v>0</v>
      </c>
      <c r="AI55" s="82">
        <v>34.177999999999997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34.177999999999997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-34.177999999999997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341.78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341.78</v>
      </c>
      <c r="DF55" s="81">
        <f t="shared" si="31"/>
        <v>34.177999999999997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-34.177999999999997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-57.878</v>
      </c>
      <c r="G56" s="82">
        <v>-57.878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57.878</v>
      </c>
      <c r="AF56" s="82">
        <v>0</v>
      </c>
      <c r="AG56" s="82">
        <v>0</v>
      </c>
      <c r="AH56" s="82">
        <v>0</v>
      </c>
      <c r="AI56" s="82">
        <v>57.878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57.878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-57.878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578.78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578.78</v>
      </c>
      <c r="DF56" s="81">
        <f t="shared" si="31"/>
        <v>57.878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-57.878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-39.470999999999997</v>
      </c>
      <c r="G57" s="82">
        <v>-39.470999999999997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39.470999999999997</v>
      </c>
      <c r="AF57" s="82">
        <v>0</v>
      </c>
      <c r="AG57" s="82">
        <v>0</v>
      </c>
      <c r="AH57" s="82">
        <v>0</v>
      </c>
      <c r="AI57" s="82">
        <v>39.470999999999997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39.470999999999997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-39.470999999999997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394.71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394.71</v>
      </c>
      <c r="DF57" s="81">
        <f t="shared" si="31"/>
        <v>39.470999999999997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-39.470999999999997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-116.889</v>
      </c>
      <c r="G67" s="82">
        <v>-116.889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-72.423000000000002</v>
      </c>
      <c r="N67" s="82">
        <v>-72.423000000000002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116.889</v>
      </c>
      <c r="AF67" s="82">
        <v>72.423000000000002</v>
      </c>
      <c r="AG67" s="82">
        <v>0</v>
      </c>
      <c r="AH67" s="82">
        <v>0</v>
      </c>
      <c r="AI67" s="82">
        <v>189.31200000000001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116.889</v>
      </c>
      <c r="BQ67" s="83">
        <f t="shared" si="19"/>
        <v>72.423000000000002</v>
      </c>
      <c r="BR67" s="83">
        <f t="shared" si="19"/>
        <v>0</v>
      </c>
      <c r="BS67" s="83">
        <f t="shared" si="19"/>
        <v>0</v>
      </c>
      <c r="BT67" s="83">
        <f t="shared" si="20"/>
        <v>-189.31200000000001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1168.8899999999999</v>
      </c>
      <c r="DA67" s="80">
        <f t="shared" si="29"/>
        <v>724.23</v>
      </c>
      <c r="DB67" s="80">
        <f t="shared" si="29"/>
        <v>0</v>
      </c>
      <c r="DC67" s="80">
        <f t="shared" si="29"/>
        <v>0</v>
      </c>
      <c r="DD67" s="80">
        <f t="shared" si="30"/>
        <v>1893.12</v>
      </c>
      <c r="DF67" s="81">
        <f t="shared" si="31"/>
        <v>116.889</v>
      </c>
      <c r="DG67" s="81">
        <f t="shared" si="32"/>
        <v>72.423000000000002</v>
      </c>
      <c r="DH67" s="81">
        <f t="shared" si="33"/>
        <v>0</v>
      </c>
      <c r="DI67" s="81">
        <f t="shared" si="34"/>
        <v>0</v>
      </c>
      <c r="DJ67" s="81">
        <f t="shared" si="35"/>
        <v>-189.31200000000001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-106.78700000000001</v>
      </c>
      <c r="G68" s="82">
        <v>-106.78700000000001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-66.165000000000006</v>
      </c>
      <c r="N68" s="82">
        <v>-66.165000000000006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106.78700000000001</v>
      </c>
      <c r="AF68" s="82">
        <v>66.165000000000006</v>
      </c>
      <c r="AG68" s="82">
        <v>0</v>
      </c>
      <c r="AH68" s="82">
        <v>0</v>
      </c>
      <c r="AI68" s="82">
        <v>172.952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106.78700000000001</v>
      </c>
      <c r="BQ68" s="83">
        <f t="shared" si="47"/>
        <v>66.165000000000006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-172.952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1067.8700000000001</v>
      </c>
      <c r="DA68" s="80">
        <f t="shared" si="57"/>
        <v>661.65000000000009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1729.5200000000002</v>
      </c>
      <c r="DF68" s="81">
        <f t="shared" ref="DF68:DF99" si="59">AR68+AU68+BB68+BI68+BP68</f>
        <v>106.78700000000001</v>
      </c>
      <c r="DG68" s="81">
        <f t="shared" ref="DG68:DG99" si="60">AY68+AN68+BC68+BJ68+BQ68</f>
        <v>66.165000000000006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-172.952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-84.183999999999997</v>
      </c>
      <c r="G69" s="82">
        <v>-84.183999999999997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-52.16</v>
      </c>
      <c r="N69" s="82">
        <v>-52.16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84.183999999999997</v>
      </c>
      <c r="AF69" s="82">
        <v>52.16</v>
      </c>
      <c r="AG69" s="82">
        <v>0</v>
      </c>
      <c r="AH69" s="82">
        <v>0</v>
      </c>
      <c r="AI69" s="82">
        <v>136.34399999999999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84.183999999999997</v>
      </c>
      <c r="BQ69" s="83">
        <f t="shared" si="47"/>
        <v>52.16</v>
      </c>
      <c r="BR69" s="83">
        <f t="shared" si="47"/>
        <v>0</v>
      </c>
      <c r="BS69" s="83">
        <f t="shared" si="47"/>
        <v>0</v>
      </c>
      <c r="BT69" s="83">
        <f t="shared" si="48"/>
        <v>-136.34399999999999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841.83999999999992</v>
      </c>
      <c r="DA69" s="80">
        <f t="shared" si="57"/>
        <v>521.59999999999991</v>
      </c>
      <c r="DB69" s="80">
        <f t="shared" si="57"/>
        <v>0</v>
      </c>
      <c r="DC69" s="80">
        <f t="shared" si="57"/>
        <v>0</v>
      </c>
      <c r="DD69" s="80">
        <f t="shared" si="58"/>
        <v>1363.4399999999998</v>
      </c>
      <c r="DF69" s="81">
        <f t="shared" si="59"/>
        <v>84.183999999999997</v>
      </c>
      <c r="DG69" s="81">
        <f t="shared" si="60"/>
        <v>52.16</v>
      </c>
      <c r="DH69" s="81">
        <f t="shared" si="61"/>
        <v>0</v>
      </c>
      <c r="DI69" s="81">
        <f t="shared" si="62"/>
        <v>0</v>
      </c>
      <c r="DJ69" s="81">
        <f t="shared" si="63"/>
        <v>-136.34399999999999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-70.543999999999997</v>
      </c>
      <c r="G70" s="82">
        <v>-70.543999999999997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-43.709000000000003</v>
      </c>
      <c r="N70" s="82">
        <v>-43.709000000000003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70.543999999999997</v>
      </c>
      <c r="AF70" s="82">
        <v>43.709000000000003</v>
      </c>
      <c r="AG70" s="82">
        <v>0</v>
      </c>
      <c r="AH70" s="82">
        <v>0</v>
      </c>
      <c r="AI70" s="82">
        <v>114.253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70.543999999999997</v>
      </c>
      <c r="BQ70" s="83">
        <f t="shared" si="47"/>
        <v>43.709000000000003</v>
      </c>
      <c r="BR70" s="83">
        <f t="shared" si="47"/>
        <v>0</v>
      </c>
      <c r="BS70" s="83">
        <f t="shared" si="47"/>
        <v>0</v>
      </c>
      <c r="BT70" s="83">
        <f t="shared" si="48"/>
        <v>-114.253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705.43999999999994</v>
      </c>
      <c r="DA70" s="80">
        <f t="shared" si="57"/>
        <v>437.09000000000003</v>
      </c>
      <c r="DB70" s="80">
        <f t="shared" si="57"/>
        <v>0</v>
      </c>
      <c r="DC70" s="80">
        <f t="shared" si="57"/>
        <v>0</v>
      </c>
      <c r="DD70" s="80">
        <f t="shared" si="58"/>
        <v>1142.53</v>
      </c>
      <c r="DF70" s="81">
        <f t="shared" si="59"/>
        <v>70.543999999999997</v>
      </c>
      <c r="DG70" s="81">
        <f t="shared" si="60"/>
        <v>43.709000000000003</v>
      </c>
      <c r="DH70" s="81">
        <f t="shared" si="61"/>
        <v>0</v>
      </c>
      <c r="DI70" s="81">
        <f t="shared" si="62"/>
        <v>0</v>
      </c>
      <c r="DJ70" s="81">
        <f t="shared" si="63"/>
        <v>-114.253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-60.389000000000003</v>
      </c>
      <c r="G71" s="82">
        <v>-60.389000000000003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-37.415999999999997</v>
      </c>
      <c r="N71" s="82">
        <v>-37.415999999999997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60.389000000000003</v>
      </c>
      <c r="AF71" s="82">
        <v>37.415999999999997</v>
      </c>
      <c r="AG71" s="82">
        <v>0</v>
      </c>
      <c r="AH71" s="82">
        <v>0</v>
      </c>
      <c r="AI71" s="82">
        <v>97.805000000000007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60.389000000000003</v>
      </c>
      <c r="BQ71" s="83">
        <f t="shared" si="47"/>
        <v>37.415999999999997</v>
      </c>
      <c r="BR71" s="83">
        <f t="shared" si="47"/>
        <v>0</v>
      </c>
      <c r="BS71" s="83">
        <f t="shared" si="47"/>
        <v>0</v>
      </c>
      <c r="BT71" s="83">
        <f t="shared" si="48"/>
        <v>-97.805000000000007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603.89</v>
      </c>
      <c r="DA71" s="80">
        <f t="shared" si="57"/>
        <v>374.15999999999997</v>
      </c>
      <c r="DB71" s="80">
        <f t="shared" si="57"/>
        <v>0</v>
      </c>
      <c r="DC71" s="80">
        <f t="shared" si="57"/>
        <v>0</v>
      </c>
      <c r="DD71" s="80">
        <f t="shared" si="58"/>
        <v>978.05</v>
      </c>
      <c r="DF71" s="81">
        <f t="shared" si="59"/>
        <v>60.389000000000003</v>
      </c>
      <c r="DG71" s="81">
        <f t="shared" si="60"/>
        <v>37.415999999999997</v>
      </c>
      <c r="DH71" s="81">
        <f t="shared" si="61"/>
        <v>0</v>
      </c>
      <c r="DI71" s="81">
        <f t="shared" si="62"/>
        <v>0</v>
      </c>
      <c r="DJ71" s="81">
        <f t="shared" si="63"/>
        <v>-97.805000000000007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-53.405000000000001</v>
      </c>
      <c r="G72" s="82">
        <v>-53.405000000000001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-33.090000000000003</v>
      </c>
      <c r="N72" s="82">
        <v>-33.090000000000003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53.405000000000001</v>
      </c>
      <c r="AF72" s="82">
        <v>33.090000000000003</v>
      </c>
      <c r="AG72" s="82">
        <v>0</v>
      </c>
      <c r="AH72" s="82">
        <v>0</v>
      </c>
      <c r="AI72" s="82">
        <v>86.495000000000005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53.405000000000001</v>
      </c>
      <c r="BQ72" s="83">
        <f t="shared" si="47"/>
        <v>33.090000000000003</v>
      </c>
      <c r="BR72" s="83">
        <f t="shared" si="47"/>
        <v>0</v>
      </c>
      <c r="BS72" s="83">
        <f t="shared" si="47"/>
        <v>0</v>
      </c>
      <c r="BT72" s="83">
        <f t="shared" si="48"/>
        <v>-86.495000000000005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534.04999999999995</v>
      </c>
      <c r="DA72" s="80">
        <f t="shared" si="57"/>
        <v>330.90000000000003</v>
      </c>
      <c r="DB72" s="80">
        <f t="shared" si="57"/>
        <v>0</v>
      </c>
      <c r="DC72" s="80">
        <f t="shared" si="57"/>
        <v>0</v>
      </c>
      <c r="DD72" s="80">
        <f t="shared" si="58"/>
        <v>864.95</v>
      </c>
      <c r="DF72" s="81">
        <f t="shared" si="59"/>
        <v>53.405000000000001</v>
      </c>
      <c r="DG72" s="81">
        <f t="shared" si="60"/>
        <v>33.090000000000003</v>
      </c>
      <c r="DH72" s="81">
        <f t="shared" si="61"/>
        <v>0</v>
      </c>
      <c r="DI72" s="81">
        <f t="shared" si="62"/>
        <v>0</v>
      </c>
      <c r="DJ72" s="81">
        <f t="shared" si="63"/>
        <v>-86.495000000000005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-49.844000000000001</v>
      </c>
      <c r="G73" s="82">
        <v>-49.844000000000001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-30.882999999999999</v>
      </c>
      <c r="N73" s="82">
        <v>-30.882999999999999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49.844000000000001</v>
      </c>
      <c r="AF73" s="82">
        <v>30.882999999999999</v>
      </c>
      <c r="AG73" s="82">
        <v>0</v>
      </c>
      <c r="AH73" s="82">
        <v>0</v>
      </c>
      <c r="AI73" s="82">
        <v>80.727000000000004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49.844000000000001</v>
      </c>
      <c r="BQ73" s="83">
        <f t="shared" si="47"/>
        <v>30.882999999999999</v>
      </c>
      <c r="BR73" s="83">
        <f t="shared" si="47"/>
        <v>0</v>
      </c>
      <c r="BS73" s="83">
        <f t="shared" si="47"/>
        <v>0</v>
      </c>
      <c r="BT73" s="83">
        <f t="shared" si="48"/>
        <v>-80.727000000000004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498.44</v>
      </c>
      <c r="DA73" s="80">
        <f t="shared" si="57"/>
        <v>308.83</v>
      </c>
      <c r="DB73" s="80">
        <f t="shared" si="57"/>
        <v>0</v>
      </c>
      <c r="DC73" s="80">
        <f t="shared" si="57"/>
        <v>0</v>
      </c>
      <c r="DD73" s="80">
        <f t="shared" si="58"/>
        <v>807.27</v>
      </c>
      <c r="DF73" s="81">
        <f t="shared" si="59"/>
        <v>49.844000000000001</v>
      </c>
      <c r="DG73" s="81">
        <f t="shared" si="60"/>
        <v>30.882999999999999</v>
      </c>
      <c r="DH73" s="81">
        <f t="shared" si="61"/>
        <v>0</v>
      </c>
      <c r="DI73" s="81">
        <f t="shared" si="62"/>
        <v>0</v>
      </c>
      <c r="DJ73" s="81">
        <f t="shared" si="63"/>
        <v>-80.727000000000004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-55.432000000000002</v>
      </c>
      <c r="G74" s="82">
        <v>-55.432000000000002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-34.344999999999999</v>
      </c>
      <c r="N74" s="82">
        <v>-34.344999999999999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55.432000000000002</v>
      </c>
      <c r="AF74" s="82">
        <v>34.344999999999999</v>
      </c>
      <c r="AG74" s="82">
        <v>0</v>
      </c>
      <c r="AH74" s="82">
        <v>0</v>
      </c>
      <c r="AI74" s="82">
        <v>89.777000000000001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55.432000000000002</v>
      </c>
      <c r="BQ74" s="83">
        <f t="shared" si="47"/>
        <v>34.344999999999999</v>
      </c>
      <c r="BR74" s="83">
        <f t="shared" si="47"/>
        <v>0</v>
      </c>
      <c r="BS74" s="83">
        <f t="shared" si="47"/>
        <v>0</v>
      </c>
      <c r="BT74" s="83">
        <f t="shared" si="48"/>
        <v>-89.777000000000001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554.32000000000005</v>
      </c>
      <c r="DA74" s="80">
        <f t="shared" si="57"/>
        <v>343.45</v>
      </c>
      <c r="DB74" s="80">
        <f t="shared" si="57"/>
        <v>0</v>
      </c>
      <c r="DC74" s="80">
        <f t="shared" si="57"/>
        <v>0</v>
      </c>
      <c r="DD74" s="80">
        <f t="shared" si="58"/>
        <v>897.77</v>
      </c>
      <c r="DF74" s="81">
        <f t="shared" si="59"/>
        <v>55.432000000000002</v>
      </c>
      <c r="DG74" s="81">
        <f t="shared" si="60"/>
        <v>34.344999999999999</v>
      </c>
      <c r="DH74" s="81">
        <f t="shared" si="61"/>
        <v>0</v>
      </c>
      <c r="DI74" s="81">
        <f t="shared" si="62"/>
        <v>0</v>
      </c>
      <c r="DJ74" s="81">
        <f t="shared" si="63"/>
        <v>-89.777000000000001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-71.364000000000004</v>
      </c>
      <c r="G75" s="82">
        <v>-71.364000000000004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-44.216999999999999</v>
      </c>
      <c r="N75" s="82">
        <v>-44.216999999999999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71.364000000000004</v>
      </c>
      <c r="AF75" s="82">
        <v>44.216999999999999</v>
      </c>
      <c r="AG75" s="82">
        <v>0</v>
      </c>
      <c r="AH75" s="82">
        <v>0</v>
      </c>
      <c r="AI75" s="82">
        <v>115.581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71.364000000000004</v>
      </c>
      <c r="BQ75" s="83">
        <f t="shared" si="47"/>
        <v>44.216999999999999</v>
      </c>
      <c r="BR75" s="83">
        <f t="shared" si="47"/>
        <v>0</v>
      </c>
      <c r="BS75" s="83">
        <f t="shared" si="47"/>
        <v>0</v>
      </c>
      <c r="BT75" s="83">
        <f t="shared" si="48"/>
        <v>-115.581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713.6400000000001</v>
      </c>
      <c r="DA75" s="80">
        <f t="shared" si="57"/>
        <v>442.16999999999996</v>
      </c>
      <c r="DB75" s="80">
        <f t="shared" si="57"/>
        <v>0</v>
      </c>
      <c r="DC75" s="80">
        <f t="shared" si="57"/>
        <v>0</v>
      </c>
      <c r="DD75" s="80">
        <f t="shared" si="58"/>
        <v>1155.81</v>
      </c>
      <c r="DF75" s="81">
        <f t="shared" si="59"/>
        <v>71.364000000000004</v>
      </c>
      <c r="DG75" s="81">
        <f t="shared" si="60"/>
        <v>44.216999999999999</v>
      </c>
      <c r="DH75" s="81">
        <f t="shared" si="61"/>
        <v>0</v>
      </c>
      <c r="DI75" s="81">
        <f t="shared" si="62"/>
        <v>0</v>
      </c>
      <c r="DJ75" s="81">
        <f t="shared" si="63"/>
        <v>-115.581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-80.814999999999998</v>
      </c>
      <c r="G76" s="82">
        <v>-80.814999999999998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-50.073</v>
      </c>
      <c r="N76" s="82">
        <v>-50.073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80.814999999999998</v>
      </c>
      <c r="AF76" s="82">
        <v>50.073</v>
      </c>
      <c r="AG76" s="82">
        <v>0</v>
      </c>
      <c r="AH76" s="82">
        <v>0</v>
      </c>
      <c r="AI76" s="82">
        <v>130.88800000000001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80.814999999999998</v>
      </c>
      <c r="BQ76" s="83">
        <f t="shared" si="47"/>
        <v>50.073</v>
      </c>
      <c r="BR76" s="83">
        <f t="shared" si="47"/>
        <v>0</v>
      </c>
      <c r="BS76" s="83">
        <f t="shared" si="47"/>
        <v>0</v>
      </c>
      <c r="BT76" s="83">
        <f t="shared" si="48"/>
        <v>-130.88800000000001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808.15</v>
      </c>
      <c r="DA76" s="80">
        <f t="shared" si="57"/>
        <v>500.73</v>
      </c>
      <c r="DB76" s="80">
        <f t="shared" si="57"/>
        <v>0</v>
      </c>
      <c r="DC76" s="80">
        <f t="shared" si="57"/>
        <v>0</v>
      </c>
      <c r="DD76" s="80">
        <f t="shared" si="58"/>
        <v>1308.8800000000001</v>
      </c>
      <c r="DF76" s="81">
        <f t="shared" si="59"/>
        <v>80.814999999999998</v>
      </c>
      <c r="DG76" s="81">
        <f t="shared" si="60"/>
        <v>50.073</v>
      </c>
      <c r="DH76" s="81">
        <f t="shared" si="61"/>
        <v>0</v>
      </c>
      <c r="DI76" s="81">
        <f t="shared" si="62"/>
        <v>0</v>
      </c>
      <c r="DJ76" s="81">
        <f t="shared" si="63"/>
        <v>-130.88800000000001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-78.866</v>
      </c>
      <c r="G77" s="82">
        <v>-78.866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-48.865000000000002</v>
      </c>
      <c r="N77" s="82">
        <v>-48.865000000000002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78.866</v>
      </c>
      <c r="AF77" s="82">
        <v>48.865000000000002</v>
      </c>
      <c r="AG77" s="82">
        <v>0</v>
      </c>
      <c r="AH77" s="82">
        <v>0</v>
      </c>
      <c r="AI77" s="82">
        <v>127.73099999999999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78.866</v>
      </c>
      <c r="BQ77" s="83">
        <f t="shared" si="47"/>
        <v>48.865000000000002</v>
      </c>
      <c r="BR77" s="83">
        <f t="shared" si="47"/>
        <v>0</v>
      </c>
      <c r="BS77" s="83">
        <f t="shared" si="47"/>
        <v>0</v>
      </c>
      <c r="BT77" s="83">
        <f t="shared" si="48"/>
        <v>-127.73099999999999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788.66</v>
      </c>
      <c r="DA77" s="80">
        <f t="shared" si="57"/>
        <v>488.65000000000003</v>
      </c>
      <c r="DB77" s="80">
        <f t="shared" si="57"/>
        <v>0</v>
      </c>
      <c r="DC77" s="80">
        <f t="shared" si="57"/>
        <v>0</v>
      </c>
      <c r="DD77" s="80">
        <f t="shared" si="58"/>
        <v>1277.31</v>
      </c>
      <c r="DF77" s="81">
        <f t="shared" si="59"/>
        <v>78.866</v>
      </c>
      <c r="DG77" s="81">
        <f t="shared" si="60"/>
        <v>48.865000000000002</v>
      </c>
      <c r="DH77" s="81">
        <f t="shared" si="61"/>
        <v>0</v>
      </c>
      <c r="DI77" s="81">
        <f t="shared" si="62"/>
        <v>0</v>
      </c>
      <c r="DJ77" s="81">
        <f t="shared" si="63"/>
        <v>-127.73099999999999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-87.114999999999995</v>
      </c>
      <c r="G78" s="82">
        <v>-87.114999999999995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-53.975999999999999</v>
      </c>
      <c r="N78" s="82">
        <v>-53.975999999999999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87.114999999999995</v>
      </c>
      <c r="AF78" s="82">
        <v>53.975999999999999</v>
      </c>
      <c r="AG78" s="82">
        <v>0</v>
      </c>
      <c r="AH78" s="82">
        <v>0</v>
      </c>
      <c r="AI78" s="82">
        <v>141.09100000000001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87.114999999999995</v>
      </c>
      <c r="BQ78" s="83">
        <f t="shared" si="47"/>
        <v>53.975999999999999</v>
      </c>
      <c r="BR78" s="83">
        <f t="shared" si="47"/>
        <v>0</v>
      </c>
      <c r="BS78" s="83">
        <f t="shared" si="47"/>
        <v>0</v>
      </c>
      <c r="BT78" s="83">
        <f t="shared" si="48"/>
        <v>-141.09100000000001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871.15</v>
      </c>
      <c r="DA78" s="80">
        <f t="shared" si="57"/>
        <v>539.76</v>
      </c>
      <c r="DB78" s="80">
        <f t="shared" si="57"/>
        <v>0</v>
      </c>
      <c r="DC78" s="80">
        <f t="shared" si="57"/>
        <v>0</v>
      </c>
      <c r="DD78" s="80">
        <f t="shared" si="58"/>
        <v>1410.9099999999999</v>
      </c>
      <c r="DF78" s="81">
        <f t="shared" si="59"/>
        <v>87.114999999999995</v>
      </c>
      <c r="DG78" s="81">
        <f t="shared" si="60"/>
        <v>53.975999999999999</v>
      </c>
      <c r="DH78" s="81">
        <f t="shared" si="61"/>
        <v>0</v>
      </c>
      <c r="DI78" s="81">
        <f t="shared" si="62"/>
        <v>0</v>
      </c>
      <c r="DJ78" s="81">
        <f t="shared" si="63"/>
        <v>-141.09100000000001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-97.156999999999996</v>
      </c>
      <c r="G79" s="82">
        <v>-97.156999999999996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-60.198</v>
      </c>
      <c r="N79" s="82">
        <v>-60.198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97.156999999999996</v>
      </c>
      <c r="AF79" s="82">
        <v>60.198</v>
      </c>
      <c r="AG79" s="82">
        <v>0</v>
      </c>
      <c r="AH79" s="82">
        <v>0</v>
      </c>
      <c r="AI79" s="82">
        <v>157.35499999999999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97.156999999999996</v>
      </c>
      <c r="BQ79" s="83">
        <f t="shared" si="47"/>
        <v>60.198</v>
      </c>
      <c r="BR79" s="83">
        <f t="shared" si="47"/>
        <v>0</v>
      </c>
      <c r="BS79" s="83">
        <f t="shared" si="47"/>
        <v>0</v>
      </c>
      <c r="BT79" s="83">
        <f t="shared" si="48"/>
        <v>-157.35499999999999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971.56999999999994</v>
      </c>
      <c r="DA79" s="80">
        <f t="shared" si="57"/>
        <v>601.98</v>
      </c>
      <c r="DB79" s="80">
        <f t="shared" si="57"/>
        <v>0</v>
      </c>
      <c r="DC79" s="80">
        <f t="shared" si="57"/>
        <v>0</v>
      </c>
      <c r="DD79" s="80">
        <f t="shared" si="58"/>
        <v>1573.55</v>
      </c>
      <c r="DF79" s="81">
        <f t="shared" si="59"/>
        <v>97.156999999999996</v>
      </c>
      <c r="DG79" s="81">
        <f t="shared" si="60"/>
        <v>60.198</v>
      </c>
      <c r="DH79" s="81">
        <f t="shared" si="61"/>
        <v>0</v>
      </c>
      <c r="DI79" s="81">
        <f t="shared" si="62"/>
        <v>0</v>
      </c>
      <c r="DJ79" s="81">
        <f t="shared" si="63"/>
        <v>-157.35499999999999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-106.608</v>
      </c>
      <c r="G80" s="82">
        <v>-106.608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-66.052999999999997</v>
      </c>
      <c r="N80" s="82">
        <v>-66.052999999999997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106.608</v>
      </c>
      <c r="AF80" s="82">
        <v>66.052999999999997</v>
      </c>
      <c r="AG80" s="82">
        <v>0</v>
      </c>
      <c r="AH80" s="82">
        <v>0</v>
      </c>
      <c r="AI80" s="82">
        <v>172.661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106.608</v>
      </c>
      <c r="BQ80" s="83">
        <f t="shared" si="47"/>
        <v>66.052999999999997</v>
      </c>
      <c r="BR80" s="83">
        <f t="shared" si="47"/>
        <v>0</v>
      </c>
      <c r="BS80" s="83">
        <f t="shared" si="47"/>
        <v>0</v>
      </c>
      <c r="BT80" s="83">
        <f t="shared" si="48"/>
        <v>-172.661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1066.08</v>
      </c>
      <c r="DA80" s="80">
        <f t="shared" si="57"/>
        <v>660.53</v>
      </c>
      <c r="DB80" s="80">
        <f t="shared" si="57"/>
        <v>0</v>
      </c>
      <c r="DC80" s="80">
        <f t="shared" si="57"/>
        <v>0</v>
      </c>
      <c r="DD80" s="80">
        <f t="shared" si="58"/>
        <v>1726.61</v>
      </c>
      <c r="DF80" s="81">
        <f t="shared" si="59"/>
        <v>106.608</v>
      </c>
      <c r="DG80" s="81">
        <f t="shared" si="60"/>
        <v>66.052999999999997</v>
      </c>
      <c r="DH80" s="81">
        <f t="shared" si="61"/>
        <v>0</v>
      </c>
      <c r="DI80" s="81">
        <f t="shared" si="62"/>
        <v>0</v>
      </c>
      <c r="DJ80" s="81">
        <f t="shared" si="63"/>
        <v>-172.661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-123.64</v>
      </c>
      <c r="G81" s="82">
        <v>-123.64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-76.605999999999995</v>
      </c>
      <c r="N81" s="82">
        <v>-76.605999999999995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123.64</v>
      </c>
      <c r="AF81" s="82">
        <v>76.605999999999995</v>
      </c>
      <c r="AG81" s="82">
        <v>0</v>
      </c>
      <c r="AH81" s="82">
        <v>0</v>
      </c>
      <c r="AI81" s="82">
        <v>200.24600000000001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123.64</v>
      </c>
      <c r="BQ81" s="83">
        <f t="shared" si="47"/>
        <v>76.605999999999995</v>
      </c>
      <c r="BR81" s="83">
        <f t="shared" si="47"/>
        <v>0</v>
      </c>
      <c r="BS81" s="83">
        <f t="shared" si="47"/>
        <v>0</v>
      </c>
      <c r="BT81" s="83">
        <f t="shared" si="48"/>
        <v>-200.24599999999998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1236.4000000000001</v>
      </c>
      <c r="DA81" s="80">
        <f t="shared" si="57"/>
        <v>766.06</v>
      </c>
      <c r="DB81" s="80">
        <f t="shared" si="57"/>
        <v>0</v>
      </c>
      <c r="DC81" s="80">
        <f t="shared" si="57"/>
        <v>0</v>
      </c>
      <c r="DD81" s="80">
        <f t="shared" si="58"/>
        <v>2002.46</v>
      </c>
      <c r="DF81" s="81">
        <f t="shared" si="59"/>
        <v>123.64</v>
      </c>
      <c r="DG81" s="81">
        <f t="shared" si="60"/>
        <v>76.605999999999995</v>
      </c>
      <c r="DH81" s="81">
        <f t="shared" si="61"/>
        <v>0</v>
      </c>
      <c r="DI81" s="81">
        <f t="shared" si="62"/>
        <v>0</v>
      </c>
      <c r="DJ81" s="81">
        <f t="shared" si="63"/>
        <v>-200.24599999999998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-131.32900000000001</v>
      </c>
      <c r="G82" s="82">
        <v>-131.32900000000001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-81.37</v>
      </c>
      <c r="N82" s="82">
        <v>-81.37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131.32900000000001</v>
      </c>
      <c r="AF82" s="82">
        <v>81.37</v>
      </c>
      <c r="AG82" s="82">
        <v>0</v>
      </c>
      <c r="AH82" s="82">
        <v>0</v>
      </c>
      <c r="AI82" s="82">
        <v>212.69900000000001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131.32900000000001</v>
      </c>
      <c r="BQ82" s="83">
        <f t="shared" si="47"/>
        <v>81.37</v>
      </c>
      <c r="BR82" s="83">
        <f t="shared" si="47"/>
        <v>0</v>
      </c>
      <c r="BS82" s="83">
        <f t="shared" si="47"/>
        <v>0</v>
      </c>
      <c r="BT82" s="83">
        <f t="shared" si="48"/>
        <v>-212.69900000000001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1313.29</v>
      </c>
      <c r="DA82" s="80">
        <f t="shared" si="57"/>
        <v>813.7</v>
      </c>
      <c r="DB82" s="80">
        <f t="shared" si="57"/>
        <v>0</v>
      </c>
      <c r="DC82" s="80">
        <f t="shared" si="57"/>
        <v>0</v>
      </c>
      <c r="DD82" s="80">
        <f t="shared" si="58"/>
        <v>2126.9899999999998</v>
      </c>
      <c r="DF82" s="81">
        <f t="shared" si="59"/>
        <v>131.32900000000001</v>
      </c>
      <c r="DG82" s="81">
        <f t="shared" si="60"/>
        <v>81.37</v>
      </c>
      <c r="DH82" s="81">
        <f t="shared" si="61"/>
        <v>0</v>
      </c>
      <c r="DI82" s="81">
        <f t="shared" si="62"/>
        <v>0</v>
      </c>
      <c r="DJ82" s="81">
        <f t="shared" si="63"/>
        <v>-212.69900000000001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-231.55799999999999</v>
      </c>
      <c r="G83" s="82">
        <v>-231.55799999999999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-25</v>
      </c>
      <c r="N83" s="82">
        <v>-25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231.55799999999999</v>
      </c>
      <c r="AF83" s="82">
        <v>25</v>
      </c>
      <c r="AG83" s="82">
        <v>0</v>
      </c>
      <c r="AH83" s="82">
        <v>0</v>
      </c>
      <c r="AI83" s="82">
        <v>256.55799999999999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231.55799999999999</v>
      </c>
      <c r="BQ83" s="83">
        <f t="shared" si="47"/>
        <v>25</v>
      </c>
      <c r="BR83" s="83">
        <f t="shared" si="47"/>
        <v>0</v>
      </c>
      <c r="BS83" s="83">
        <f t="shared" si="47"/>
        <v>0</v>
      </c>
      <c r="BT83" s="83">
        <f t="shared" si="48"/>
        <v>-256.55799999999999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2315.58</v>
      </c>
      <c r="DA83" s="80">
        <f t="shared" si="57"/>
        <v>250</v>
      </c>
      <c r="DB83" s="80">
        <f t="shared" si="57"/>
        <v>0</v>
      </c>
      <c r="DC83" s="80">
        <f t="shared" si="57"/>
        <v>0</v>
      </c>
      <c r="DD83" s="80">
        <f t="shared" si="58"/>
        <v>2565.58</v>
      </c>
      <c r="DF83" s="81">
        <f t="shared" si="59"/>
        <v>231.55799999999999</v>
      </c>
      <c r="DG83" s="81">
        <f t="shared" si="60"/>
        <v>25</v>
      </c>
      <c r="DH83" s="81">
        <f t="shared" si="61"/>
        <v>0</v>
      </c>
      <c r="DI83" s="81">
        <f t="shared" si="62"/>
        <v>0</v>
      </c>
      <c r="DJ83" s="81">
        <f t="shared" si="63"/>
        <v>-256.55799999999999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-263.01600000000002</v>
      </c>
      <c r="G84" s="82">
        <v>-263.01600000000002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-15</v>
      </c>
      <c r="N84" s="82">
        <v>-15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263.01600000000002</v>
      </c>
      <c r="AF84" s="82">
        <v>15</v>
      </c>
      <c r="AG84" s="82">
        <v>0</v>
      </c>
      <c r="AH84" s="82">
        <v>0</v>
      </c>
      <c r="AI84" s="82">
        <v>278.01600000000002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263.01600000000002</v>
      </c>
      <c r="BQ84" s="83">
        <f t="shared" si="47"/>
        <v>15</v>
      </c>
      <c r="BR84" s="83">
        <f t="shared" si="47"/>
        <v>0</v>
      </c>
      <c r="BS84" s="83">
        <f t="shared" si="47"/>
        <v>0</v>
      </c>
      <c r="BT84" s="83">
        <f t="shared" si="48"/>
        <v>-278.01600000000002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2630.1600000000003</v>
      </c>
      <c r="DA84" s="80">
        <f t="shared" si="57"/>
        <v>150</v>
      </c>
      <c r="DB84" s="80">
        <f t="shared" si="57"/>
        <v>0</v>
      </c>
      <c r="DC84" s="80">
        <f t="shared" si="57"/>
        <v>0</v>
      </c>
      <c r="DD84" s="80">
        <f t="shared" si="58"/>
        <v>2780.1600000000003</v>
      </c>
      <c r="DF84" s="81">
        <f t="shared" si="59"/>
        <v>263.01600000000002</v>
      </c>
      <c r="DG84" s="81">
        <f t="shared" si="60"/>
        <v>15</v>
      </c>
      <c r="DH84" s="81">
        <f t="shared" si="61"/>
        <v>0</v>
      </c>
      <c r="DI84" s="81">
        <f t="shared" si="62"/>
        <v>0</v>
      </c>
      <c r="DJ84" s="81">
        <f t="shared" si="63"/>
        <v>-278.01600000000002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-298.96100000000001</v>
      </c>
      <c r="G85" s="82">
        <v>-298.96100000000001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-10</v>
      </c>
      <c r="N85" s="82">
        <v>-10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298.96100000000001</v>
      </c>
      <c r="AF85" s="82">
        <v>10</v>
      </c>
      <c r="AG85" s="82">
        <v>0</v>
      </c>
      <c r="AH85" s="82">
        <v>0</v>
      </c>
      <c r="AI85" s="82">
        <v>308.96100000000001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298.96100000000001</v>
      </c>
      <c r="BQ85" s="83">
        <f t="shared" si="47"/>
        <v>10</v>
      </c>
      <c r="BR85" s="83">
        <f t="shared" si="47"/>
        <v>0</v>
      </c>
      <c r="BS85" s="83">
        <f t="shared" si="47"/>
        <v>0</v>
      </c>
      <c r="BT85" s="83">
        <f t="shared" si="48"/>
        <v>-308.96100000000001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2989.61</v>
      </c>
      <c r="DA85" s="80">
        <f t="shared" si="57"/>
        <v>100</v>
      </c>
      <c r="DB85" s="80">
        <f t="shared" si="57"/>
        <v>0</v>
      </c>
      <c r="DC85" s="80">
        <f t="shared" si="57"/>
        <v>0</v>
      </c>
      <c r="DD85" s="80">
        <f t="shared" si="58"/>
        <v>3089.61</v>
      </c>
      <c r="DF85" s="81">
        <f t="shared" si="59"/>
        <v>298.96100000000001</v>
      </c>
      <c r="DG85" s="81">
        <f t="shared" si="60"/>
        <v>10</v>
      </c>
      <c r="DH85" s="81">
        <f t="shared" si="61"/>
        <v>0</v>
      </c>
      <c r="DI85" s="81">
        <f t="shared" si="62"/>
        <v>0</v>
      </c>
      <c r="DJ85" s="81">
        <f t="shared" si="63"/>
        <v>-308.96100000000001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-333.52800000000002</v>
      </c>
      <c r="G86" s="82">
        <v>-333.52800000000002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-5</v>
      </c>
      <c r="N86" s="82">
        <v>-5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333.52800000000002</v>
      </c>
      <c r="AF86" s="82">
        <v>5</v>
      </c>
      <c r="AG86" s="82">
        <v>0</v>
      </c>
      <c r="AH86" s="82">
        <v>0</v>
      </c>
      <c r="AI86" s="82">
        <v>338.52800000000002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333.52800000000002</v>
      </c>
      <c r="BQ86" s="83">
        <f t="shared" si="47"/>
        <v>5</v>
      </c>
      <c r="BR86" s="83">
        <f t="shared" si="47"/>
        <v>0</v>
      </c>
      <c r="BS86" s="83">
        <f t="shared" si="47"/>
        <v>0</v>
      </c>
      <c r="BT86" s="83">
        <f t="shared" si="48"/>
        <v>-338.52800000000002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3335.28</v>
      </c>
      <c r="DA86" s="80">
        <f t="shared" si="57"/>
        <v>50</v>
      </c>
      <c r="DB86" s="80">
        <f t="shared" si="57"/>
        <v>0</v>
      </c>
      <c r="DC86" s="80">
        <f t="shared" si="57"/>
        <v>0</v>
      </c>
      <c r="DD86" s="80">
        <f t="shared" si="58"/>
        <v>3385.28</v>
      </c>
      <c r="DF86" s="81">
        <f t="shared" si="59"/>
        <v>333.52800000000002</v>
      </c>
      <c r="DG86" s="81">
        <f t="shared" si="60"/>
        <v>5</v>
      </c>
      <c r="DH86" s="81">
        <f t="shared" si="61"/>
        <v>0</v>
      </c>
      <c r="DI86" s="81">
        <f t="shared" si="62"/>
        <v>0</v>
      </c>
      <c r="DJ86" s="81">
        <f t="shared" si="63"/>
        <v>-338.52800000000002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-131.58699999999999</v>
      </c>
      <c r="G87" s="82">
        <v>-131.58699999999999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131.58699999999999</v>
      </c>
      <c r="AF87" s="82">
        <v>0</v>
      </c>
      <c r="AG87" s="82">
        <v>0</v>
      </c>
      <c r="AH87" s="82">
        <v>0</v>
      </c>
      <c r="AI87" s="82">
        <v>131.58699999999999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131.58699999999999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-131.58699999999999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1315.87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1315.87</v>
      </c>
      <c r="DF87" s="81">
        <f t="shared" si="59"/>
        <v>131.58699999999999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-131.58699999999999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-131.38999999999999</v>
      </c>
      <c r="G88" s="82">
        <v>-131.38999999999999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131.38999999999999</v>
      </c>
      <c r="AF88" s="82">
        <v>0</v>
      </c>
      <c r="AG88" s="82">
        <v>0</v>
      </c>
      <c r="AH88" s="82">
        <v>0</v>
      </c>
      <c r="AI88" s="82">
        <v>131.38999999999999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131.38999999999999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-131.38999999999999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1313.8999999999999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1313.8999999999999</v>
      </c>
      <c r="DF88" s="81">
        <f t="shared" si="59"/>
        <v>131.38999999999999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-131.38999999999999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-68.457999999999998</v>
      </c>
      <c r="G89" s="82">
        <v>-68.457999999999998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68.457999999999998</v>
      </c>
      <c r="AF89" s="82">
        <v>0</v>
      </c>
      <c r="AG89" s="82">
        <v>0</v>
      </c>
      <c r="AH89" s="82">
        <v>0</v>
      </c>
      <c r="AI89" s="82">
        <v>68.457999999999998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68.457999999999998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-68.457999999999998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684.57999999999993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684.57999999999993</v>
      </c>
      <c r="DF89" s="81">
        <f t="shared" si="59"/>
        <v>68.457999999999998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-68.457999999999998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-112.658</v>
      </c>
      <c r="G90" s="82">
        <v>-112.658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112.658</v>
      </c>
      <c r="AF90" s="82">
        <v>0</v>
      </c>
      <c r="AG90" s="82">
        <v>0</v>
      </c>
      <c r="AH90" s="82">
        <v>0</v>
      </c>
      <c r="AI90" s="82">
        <v>112.658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112.658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-112.658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1126.58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1126.58</v>
      </c>
      <c r="DF90" s="81">
        <f t="shared" si="59"/>
        <v>112.658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-112.658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-66.492999999999995</v>
      </c>
      <c r="G91" s="82">
        <v>-66.492999999999995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66.492999999999995</v>
      </c>
      <c r="AF91" s="82">
        <v>0</v>
      </c>
      <c r="AG91" s="82">
        <v>0</v>
      </c>
      <c r="AH91" s="82">
        <v>0</v>
      </c>
      <c r="AI91" s="82">
        <v>66.492999999999995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66.492999999999995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-66.492999999999995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664.93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664.93</v>
      </c>
      <c r="DF91" s="81">
        <f t="shared" si="59"/>
        <v>66.492999999999995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-66.492999999999995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-117.4</v>
      </c>
      <c r="G92" s="82">
        <v>-117.4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117.4</v>
      </c>
      <c r="AF92" s="82">
        <v>0</v>
      </c>
      <c r="AG92" s="82">
        <v>0</v>
      </c>
      <c r="AH92" s="82">
        <v>0</v>
      </c>
      <c r="AI92" s="82">
        <v>117.4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117.4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-117.4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1174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1174</v>
      </c>
      <c r="DF92" s="81">
        <f t="shared" si="59"/>
        <v>117.4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-117.4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-123.157</v>
      </c>
      <c r="G93" s="82">
        <v>-123.157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123.157</v>
      </c>
      <c r="AF93" s="82">
        <v>0</v>
      </c>
      <c r="AG93" s="82">
        <v>0</v>
      </c>
      <c r="AH93" s="82">
        <v>0</v>
      </c>
      <c r="AI93" s="82">
        <v>123.157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123.157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-123.157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1231.57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1231.57</v>
      </c>
      <c r="DF93" s="81">
        <f t="shared" si="59"/>
        <v>123.157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-123.157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-125.937</v>
      </c>
      <c r="G94" s="82">
        <v>-125.937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125.937</v>
      </c>
      <c r="AF94" s="82">
        <v>0</v>
      </c>
      <c r="AG94" s="82">
        <v>0</v>
      </c>
      <c r="AH94" s="82">
        <v>0</v>
      </c>
      <c r="AI94" s="82">
        <v>125.937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125.937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-125.937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1259.3699999999999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1259.3699999999999</v>
      </c>
      <c r="DF94" s="81">
        <f t="shared" si="59"/>
        <v>125.937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-125.937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-89.251000000000005</v>
      </c>
      <c r="G95" s="82">
        <v>-89.251000000000005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89.251000000000005</v>
      </c>
      <c r="AF95" s="82">
        <v>0</v>
      </c>
      <c r="AG95" s="82">
        <v>0</v>
      </c>
      <c r="AH95" s="82">
        <v>0</v>
      </c>
      <c r="AI95" s="82">
        <v>89.251000000000005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89.251000000000005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-89.251000000000005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892.51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892.51</v>
      </c>
      <c r="DF95" s="81">
        <f t="shared" si="59"/>
        <v>89.251000000000005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-89.251000000000005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-100.751</v>
      </c>
      <c r="G96" s="82">
        <v>-100.751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100.751</v>
      </c>
      <c r="AF96" s="82">
        <v>0</v>
      </c>
      <c r="AG96" s="82">
        <v>0</v>
      </c>
      <c r="AH96" s="82">
        <v>0</v>
      </c>
      <c r="AI96" s="82">
        <v>100.751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100.751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-100.751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1007.51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1007.51</v>
      </c>
      <c r="DF96" s="81">
        <f t="shared" si="59"/>
        <v>100.751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-100.751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-114.06100000000001</v>
      </c>
      <c r="G97" s="82">
        <v>-114.06100000000001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114.06100000000001</v>
      </c>
      <c r="AF97" s="82">
        <v>0</v>
      </c>
      <c r="AG97" s="82">
        <v>0</v>
      </c>
      <c r="AH97" s="82">
        <v>0</v>
      </c>
      <c r="AI97" s="82">
        <v>114.06100000000001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114.06100000000001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-114.06100000000001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1140.6100000000001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1140.6100000000001</v>
      </c>
      <c r="DF97" s="81">
        <f t="shared" si="59"/>
        <v>114.06100000000001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-114.06100000000001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-123.81100000000001</v>
      </c>
      <c r="G98" s="82">
        <v>-123.81100000000001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123.81100000000001</v>
      </c>
      <c r="AF98" s="82">
        <v>0</v>
      </c>
      <c r="AG98" s="82">
        <v>0</v>
      </c>
      <c r="AH98" s="82">
        <v>0</v>
      </c>
      <c r="AI98" s="82">
        <v>123.81100000000001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123.81100000000001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-123.81100000000001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31210.524502000004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31210.524502000004</v>
      </c>
      <c r="DF98" s="81">
        <f t="shared" si="59"/>
        <v>123.81100000000001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-123.81100000000001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0.2158775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-0.2158775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2.5493544999999993</v>
      </c>
      <c r="BQ99" s="87">
        <f t="shared" ref="BQ99:BT99" si="68">SUM(BQ3:BQ98)/4000</f>
        <v>0.28413725000000001</v>
      </c>
      <c r="BR99" s="87">
        <f t="shared" si="68"/>
        <v>0</v>
      </c>
      <c r="BS99" s="87">
        <f t="shared" si="68"/>
        <v>0</v>
      </c>
      <c r="BT99" s="87">
        <f t="shared" si="68"/>
        <v>-2.8334917499999999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0.2158775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0.2158775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3.2986648625499999</v>
      </c>
      <c r="DA99" s="89">
        <f t="shared" ref="DA99:DD99" si="73">SUM(DA3:DA98)/40000</f>
        <v>0.28413725000000001</v>
      </c>
      <c r="DB99" s="89">
        <f t="shared" si="73"/>
        <v>0</v>
      </c>
      <c r="DC99" s="89">
        <f t="shared" si="73"/>
        <v>0</v>
      </c>
      <c r="DD99" s="89">
        <f t="shared" si="73"/>
        <v>3.5828021125500005</v>
      </c>
      <c r="DE99" s="86"/>
      <c r="DF99" s="81">
        <f t="shared" si="59"/>
        <v>2.7652319999999992</v>
      </c>
      <c r="DG99" s="81">
        <f t="shared" si="60"/>
        <v>6.8259750000000008E-2</v>
      </c>
      <c r="DH99" s="81">
        <f t="shared" si="61"/>
        <v>0</v>
      </c>
      <c r="DI99" s="81">
        <f t="shared" si="62"/>
        <v>0</v>
      </c>
      <c r="DJ99" s="81">
        <f t="shared" si="63"/>
        <v>-2.8334917499999999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477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482</v>
      </c>
      <c r="H1" s="168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483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341.56456300000002</v>
      </c>
      <c r="C3" s="175">
        <f ca="1">$B3*C$1/100</f>
        <v>254.80716399799999</v>
      </c>
      <c r="D3" s="176">
        <f t="shared" ref="D3:F18" ca="1" si="0">$B3*D$1/100</f>
        <v>82.077964488900022</v>
      </c>
      <c r="E3" s="176">
        <f t="shared" ca="1" si="0"/>
        <v>4.6794345131000004</v>
      </c>
      <c r="F3" s="177">
        <f t="shared" ca="1" si="0"/>
        <v>0</v>
      </c>
      <c r="G3" s="174">
        <f t="shared" ref="G3:G66" ca="1" si="1">INDIRECT("ISGS_exbus!" &amp; $V$3 &amp; X3)</f>
        <v>341.56009999999998</v>
      </c>
      <c r="H3" s="174">
        <f t="shared" ref="H3:H66" ca="1" si="2">INDIRECT("ISGS_Delhi_pp!" &amp; $V$3 &amp; X3)</f>
        <v>330.220305</v>
      </c>
      <c r="I3" s="178">
        <f ca="1">INDIRECT("BRPL_EOD!" &amp; $V$3 &amp; X3)</f>
        <v>246.34</v>
      </c>
      <c r="J3" s="176">
        <f ca="1">INDIRECT("BYPL_EOD!" &amp; $V$3 &amp; X3)</f>
        <v>79.349999999999994</v>
      </c>
      <c r="K3" s="176">
        <f ca="1">INDIRECT("TPDDL_EOD!" &amp; $V$3 &amp; X3)</f>
        <v>4.5199999999999996</v>
      </c>
      <c r="L3" s="176">
        <f ca="1">INDIRECT("NDMC_EOD!" &amp; $V$3 &amp; X3)</f>
        <v>0</v>
      </c>
      <c r="M3" s="177">
        <f ca="1">SUM(I3:L3)</f>
        <v>330.21</v>
      </c>
      <c r="N3" s="175">
        <f ca="1">INDIRECT("BRPL_ISGS_exbus!" &amp; $V$3 &amp; X3)</f>
        <v>254.80728940371279</v>
      </c>
      <c r="O3" s="176">
        <f ca="1">INDIRECT("BYPL_ISGS_exbus!" &amp; $V$3 &amp; X3)</f>
        <v>82.077447487962189</v>
      </c>
      <c r="P3" s="176">
        <f ca="1">INDIRECT("TPDDL_ISGS_exbus!" &amp; $V$3 &amp; X3)</f>
        <v>4.6753631083250049</v>
      </c>
      <c r="Q3" s="176">
        <f ca="1">INDIRECT("NDMC_ISGS_exbus!" &amp; $V$3 &amp; X3)</f>
        <v>0</v>
      </c>
      <c r="R3" s="177">
        <f ca="1">SUM(N3:Q3)</f>
        <v>341.56009999999998</v>
      </c>
      <c r="U3" s="172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341.56456300000002</v>
      </c>
      <c r="C4" s="179">
        <f t="shared" ref="C4:F35" ca="1" si="4">$B4*C$1/100</f>
        <v>254.80716399799999</v>
      </c>
      <c r="D4" s="180">
        <f t="shared" ca="1" si="0"/>
        <v>82.077964488900022</v>
      </c>
      <c r="E4" s="180">
        <f t="shared" ca="1" si="0"/>
        <v>4.6794345131000004</v>
      </c>
      <c r="F4" s="181">
        <f t="shared" ca="1" si="0"/>
        <v>0</v>
      </c>
      <c r="G4" s="182">
        <f t="shared" ca="1" si="1"/>
        <v>341.56009999999998</v>
      </c>
      <c r="H4" s="182">
        <f t="shared" ca="1" si="2"/>
        <v>330.220305</v>
      </c>
      <c r="I4" s="183">
        <f t="shared" ref="I4:I67" ca="1" si="5">INDIRECT("BRPL_EOD!" &amp; $V$3 &amp; X4)</f>
        <v>246.34</v>
      </c>
      <c r="J4" s="180">
        <f t="shared" ref="J4:J67" ca="1" si="6">INDIRECT("BYPL_EOD!" &amp; $V$3 &amp; X4)</f>
        <v>79.349999999999994</v>
      </c>
      <c r="K4" s="180">
        <f t="shared" ref="K4:K67" ca="1" si="7">INDIRECT("TPDDL_EOD!" &amp; $V$3 &amp; X4)</f>
        <v>4.5199999999999996</v>
      </c>
      <c r="L4" s="180">
        <f t="shared" ref="L4:L67" ca="1" si="8">INDIRECT("NDMC_EOD!" &amp; $V$3 &amp; X4)</f>
        <v>0</v>
      </c>
      <c r="M4" s="181">
        <f t="shared" ref="M4:M67" ca="1" si="9">SUM(I4:L4)</f>
        <v>330.21</v>
      </c>
      <c r="N4" s="179">
        <f t="shared" ref="N4:N67" ca="1" si="10">INDIRECT("BRPL_ISGS_exbus!" &amp; $V$3 &amp; X4)</f>
        <v>254.80728940371279</v>
      </c>
      <c r="O4" s="180">
        <f t="shared" ref="O4:O67" ca="1" si="11">INDIRECT("BYPL_ISGS_exbus!" &amp; $V$3 &amp; X4)</f>
        <v>82.077447487962189</v>
      </c>
      <c r="P4" s="180">
        <f t="shared" ref="P4:P67" ca="1" si="12">INDIRECT("TPDDL_ISGS_exbus!" &amp; $V$3 &amp; X4)</f>
        <v>4.6753631083250049</v>
      </c>
      <c r="Q4" s="180">
        <f t="shared" ref="Q4:Q67" ca="1" si="13">INDIRECT("NDMC_ISGS_exbus!" &amp; $V$3 &amp; X4)</f>
        <v>0</v>
      </c>
      <c r="R4" s="181">
        <f t="shared" ref="R4:R67" ca="1" si="14">SUM(N4:Q4)</f>
        <v>341.56009999999998</v>
      </c>
      <c r="W4" s="46"/>
      <c r="X4" s="46">
        <v>4</v>
      </c>
    </row>
    <row r="5" spans="1:24">
      <c r="A5" s="61" t="s">
        <v>47</v>
      </c>
      <c r="B5" s="174">
        <f t="shared" ca="1" si="3"/>
        <v>341.56456300000002</v>
      </c>
      <c r="C5" s="179">
        <f t="shared" ca="1" si="4"/>
        <v>254.80716399799999</v>
      </c>
      <c r="D5" s="180">
        <f t="shared" ca="1" si="0"/>
        <v>82.077964488900022</v>
      </c>
      <c r="E5" s="180">
        <f t="shared" ca="1" si="0"/>
        <v>4.6794345131000004</v>
      </c>
      <c r="F5" s="181">
        <f t="shared" ca="1" si="0"/>
        <v>0</v>
      </c>
      <c r="G5" s="182">
        <f t="shared" ca="1" si="1"/>
        <v>341.56009999999998</v>
      </c>
      <c r="H5" s="182">
        <f t="shared" ca="1" si="2"/>
        <v>330.220305</v>
      </c>
      <c r="I5" s="183">
        <f t="shared" ca="1" si="5"/>
        <v>246.34</v>
      </c>
      <c r="J5" s="180">
        <f t="shared" ca="1" si="6"/>
        <v>79.349999999999994</v>
      </c>
      <c r="K5" s="180">
        <f t="shared" ca="1" si="7"/>
        <v>4.5199999999999996</v>
      </c>
      <c r="L5" s="180">
        <f t="shared" ca="1" si="8"/>
        <v>0</v>
      </c>
      <c r="M5" s="181">
        <f t="shared" ca="1" si="9"/>
        <v>330.21</v>
      </c>
      <c r="N5" s="179">
        <f t="shared" ca="1" si="10"/>
        <v>254.80728940371279</v>
      </c>
      <c r="O5" s="180">
        <f t="shared" ca="1" si="11"/>
        <v>82.077447487962189</v>
      </c>
      <c r="P5" s="180">
        <f t="shared" ca="1" si="12"/>
        <v>4.6753631083250049</v>
      </c>
      <c r="Q5" s="180">
        <f t="shared" ca="1" si="13"/>
        <v>0</v>
      </c>
      <c r="R5" s="181">
        <f t="shared" ca="1" si="14"/>
        <v>341.56009999999998</v>
      </c>
      <c r="V5" s="46" t="s">
        <v>484</v>
      </c>
      <c r="W5" s="46"/>
      <c r="X5" s="46">
        <v>5</v>
      </c>
    </row>
    <row r="6" spans="1:24">
      <c r="A6" s="61" t="s">
        <v>48</v>
      </c>
      <c r="B6" s="174">
        <f t="shared" ca="1" si="3"/>
        <v>341.56456300000002</v>
      </c>
      <c r="C6" s="179">
        <f t="shared" ca="1" si="4"/>
        <v>254.80716399799999</v>
      </c>
      <c r="D6" s="180">
        <f t="shared" ca="1" si="0"/>
        <v>82.077964488900022</v>
      </c>
      <c r="E6" s="180">
        <f t="shared" ca="1" si="0"/>
        <v>4.6794345131000004</v>
      </c>
      <c r="F6" s="181">
        <f t="shared" ca="1" si="0"/>
        <v>0</v>
      </c>
      <c r="G6" s="182">
        <f t="shared" ca="1" si="1"/>
        <v>341.56009999999998</v>
      </c>
      <c r="H6" s="182">
        <f t="shared" ca="1" si="2"/>
        <v>330.220305</v>
      </c>
      <c r="I6" s="183">
        <f t="shared" ca="1" si="5"/>
        <v>246.34</v>
      </c>
      <c r="J6" s="180">
        <f t="shared" ca="1" si="6"/>
        <v>79.349999999999994</v>
      </c>
      <c r="K6" s="180">
        <f t="shared" ca="1" si="7"/>
        <v>4.5199999999999996</v>
      </c>
      <c r="L6" s="180">
        <f t="shared" ca="1" si="8"/>
        <v>0</v>
      </c>
      <c r="M6" s="181">
        <f t="shared" ca="1" si="9"/>
        <v>330.21</v>
      </c>
      <c r="N6" s="179">
        <f t="shared" ca="1" si="10"/>
        <v>254.80728940371279</v>
      </c>
      <c r="O6" s="180">
        <f t="shared" ca="1" si="11"/>
        <v>82.077447487962189</v>
      </c>
      <c r="P6" s="180">
        <f t="shared" ca="1" si="12"/>
        <v>4.6753631083250049</v>
      </c>
      <c r="Q6" s="180">
        <f t="shared" ca="1" si="13"/>
        <v>0</v>
      </c>
      <c r="R6" s="181">
        <f t="shared" ca="1" si="14"/>
        <v>341.56009999999998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341.56456300000002</v>
      </c>
      <c r="C7" s="179">
        <f t="shared" ca="1" si="4"/>
        <v>254.80716399799999</v>
      </c>
      <c r="D7" s="180">
        <f t="shared" ca="1" si="0"/>
        <v>82.077964488900022</v>
      </c>
      <c r="E7" s="180">
        <f t="shared" ca="1" si="0"/>
        <v>4.6794345131000004</v>
      </c>
      <c r="F7" s="181">
        <f t="shared" ca="1" si="0"/>
        <v>0</v>
      </c>
      <c r="G7" s="182">
        <f t="shared" ca="1" si="1"/>
        <v>299.781206</v>
      </c>
      <c r="H7" s="182">
        <f t="shared" ca="1" si="2"/>
        <v>289.82846999999998</v>
      </c>
      <c r="I7" s="183">
        <f t="shared" ca="1" si="5"/>
        <v>246.59</v>
      </c>
      <c r="J7" s="180">
        <f t="shared" ca="1" si="6"/>
        <v>38.71</v>
      </c>
      <c r="K7" s="180">
        <f t="shared" ca="1" si="7"/>
        <v>4.53</v>
      </c>
      <c r="L7" s="180">
        <f t="shared" ca="1" si="8"/>
        <v>0</v>
      </c>
      <c r="M7" s="181">
        <f t="shared" ca="1" si="9"/>
        <v>289.83</v>
      </c>
      <c r="N7" s="179">
        <f t="shared" ca="1" si="10"/>
        <v>255.05657657088636</v>
      </c>
      <c r="O7" s="180">
        <f t="shared" ca="1" si="11"/>
        <v>40.039093552289266</v>
      </c>
      <c r="P7" s="180">
        <f t="shared" ca="1" si="12"/>
        <v>4.6855358768243445</v>
      </c>
      <c r="Q7" s="180">
        <f t="shared" ca="1" si="13"/>
        <v>0</v>
      </c>
      <c r="R7" s="181">
        <f t="shared" ca="1" si="14"/>
        <v>299.781206</v>
      </c>
      <c r="W7" s="46"/>
      <c r="X7" s="46">
        <v>7</v>
      </c>
    </row>
    <row r="8" spans="1:24">
      <c r="A8" s="61" t="s">
        <v>50</v>
      </c>
      <c r="B8" s="174">
        <f t="shared" ca="1" si="3"/>
        <v>341.56456300000002</v>
      </c>
      <c r="C8" s="179">
        <f t="shared" ca="1" si="4"/>
        <v>254.80716399799999</v>
      </c>
      <c r="D8" s="180">
        <f t="shared" ca="1" si="0"/>
        <v>82.077964488900022</v>
      </c>
      <c r="E8" s="180">
        <f t="shared" ca="1" si="0"/>
        <v>4.6794345131000004</v>
      </c>
      <c r="F8" s="181">
        <f t="shared" ca="1" si="0"/>
        <v>0</v>
      </c>
      <c r="G8" s="182">
        <f t="shared" ca="1" si="1"/>
        <v>299.48320000000001</v>
      </c>
      <c r="H8" s="182">
        <f t="shared" ca="1" si="2"/>
        <v>289.54035800000003</v>
      </c>
      <c r="I8" s="183">
        <f t="shared" ca="1" si="5"/>
        <v>246.34</v>
      </c>
      <c r="J8" s="180">
        <f t="shared" ca="1" si="6"/>
        <v>38.67</v>
      </c>
      <c r="K8" s="180">
        <f t="shared" ca="1" si="7"/>
        <v>4.5199999999999996</v>
      </c>
      <c r="L8" s="180">
        <f t="shared" ca="1" si="8"/>
        <v>0</v>
      </c>
      <c r="M8" s="181">
        <f t="shared" ca="1" si="9"/>
        <v>289.52999999999997</v>
      </c>
      <c r="N8" s="179">
        <f t="shared" ca="1" si="10"/>
        <v>254.80845331399166</v>
      </c>
      <c r="O8" s="180">
        <f t="shared" ca="1" si="11"/>
        <v>39.999362221531449</v>
      </c>
      <c r="P8" s="180">
        <f t="shared" ca="1" si="12"/>
        <v>4.6753844644769105</v>
      </c>
      <c r="Q8" s="180">
        <f t="shared" ca="1" si="13"/>
        <v>0</v>
      </c>
      <c r="R8" s="181">
        <f t="shared" ca="1" si="14"/>
        <v>299.48320000000001</v>
      </c>
      <c r="W8" s="46"/>
      <c r="X8" s="46">
        <v>8</v>
      </c>
    </row>
    <row r="9" spans="1:24">
      <c r="A9" s="61" t="s">
        <v>51</v>
      </c>
      <c r="B9" s="174">
        <f t="shared" ca="1" si="3"/>
        <v>341.56456300000002</v>
      </c>
      <c r="C9" s="179">
        <f t="shared" ca="1" si="4"/>
        <v>254.80716399799999</v>
      </c>
      <c r="D9" s="180">
        <f t="shared" ca="1" si="0"/>
        <v>82.077964488900022</v>
      </c>
      <c r="E9" s="180">
        <f t="shared" ca="1" si="0"/>
        <v>4.6794345131000004</v>
      </c>
      <c r="F9" s="181">
        <f t="shared" ca="1" si="0"/>
        <v>0</v>
      </c>
      <c r="G9" s="182">
        <f t="shared" ca="1" si="1"/>
        <v>299.48320000000001</v>
      </c>
      <c r="H9" s="182">
        <f t="shared" ca="1" si="2"/>
        <v>289.54035800000003</v>
      </c>
      <c r="I9" s="183">
        <f t="shared" ca="1" si="5"/>
        <v>246.34</v>
      </c>
      <c r="J9" s="180">
        <f t="shared" ca="1" si="6"/>
        <v>38.67</v>
      </c>
      <c r="K9" s="180">
        <f t="shared" ca="1" si="7"/>
        <v>4.5199999999999996</v>
      </c>
      <c r="L9" s="180">
        <f t="shared" ca="1" si="8"/>
        <v>0</v>
      </c>
      <c r="M9" s="181">
        <f t="shared" ca="1" si="9"/>
        <v>289.52999999999997</v>
      </c>
      <c r="N9" s="179">
        <f t="shared" ca="1" si="10"/>
        <v>254.80845331399166</v>
      </c>
      <c r="O9" s="180">
        <f t="shared" ca="1" si="11"/>
        <v>39.999362221531449</v>
      </c>
      <c r="P9" s="180">
        <f t="shared" ca="1" si="12"/>
        <v>4.6753844644769105</v>
      </c>
      <c r="Q9" s="180">
        <f t="shared" ca="1" si="13"/>
        <v>0</v>
      </c>
      <c r="R9" s="181">
        <f t="shared" ca="1" si="14"/>
        <v>299.48320000000001</v>
      </c>
      <c r="W9" s="46"/>
      <c r="X9" s="46">
        <v>9</v>
      </c>
    </row>
    <row r="10" spans="1:24">
      <c r="A10" s="61" t="s">
        <v>52</v>
      </c>
      <c r="B10" s="174">
        <f t="shared" ca="1" si="3"/>
        <v>341.56456300000002</v>
      </c>
      <c r="C10" s="179">
        <f t="shared" ca="1" si="4"/>
        <v>254.80716399799999</v>
      </c>
      <c r="D10" s="180">
        <f t="shared" ca="1" si="0"/>
        <v>82.077964488900022</v>
      </c>
      <c r="E10" s="180">
        <f t="shared" ca="1" si="0"/>
        <v>4.6794345131000004</v>
      </c>
      <c r="F10" s="181">
        <f t="shared" ca="1" si="0"/>
        <v>0</v>
      </c>
      <c r="G10" s="182">
        <f t="shared" ca="1" si="1"/>
        <v>299.48320000000001</v>
      </c>
      <c r="H10" s="182">
        <f t="shared" ca="1" si="2"/>
        <v>289.54035800000003</v>
      </c>
      <c r="I10" s="183">
        <f t="shared" ca="1" si="5"/>
        <v>246.34</v>
      </c>
      <c r="J10" s="180">
        <f t="shared" ca="1" si="6"/>
        <v>38.67</v>
      </c>
      <c r="K10" s="180">
        <f t="shared" ca="1" si="7"/>
        <v>4.5199999999999996</v>
      </c>
      <c r="L10" s="180">
        <f t="shared" ca="1" si="8"/>
        <v>0</v>
      </c>
      <c r="M10" s="181">
        <f t="shared" ca="1" si="9"/>
        <v>289.52999999999997</v>
      </c>
      <c r="N10" s="179">
        <f t="shared" ca="1" si="10"/>
        <v>254.80845331399166</v>
      </c>
      <c r="O10" s="180">
        <f t="shared" ca="1" si="11"/>
        <v>39.999362221531449</v>
      </c>
      <c r="P10" s="180">
        <f t="shared" ca="1" si="12"/>
        <v>4.6753844644769105</v>
      </c>
      <c r="Q10" s="180">
        <f t="shared" ca="1" si="13"/>
        <v>0</v>
      </c>
      <c r="R10" s="181">
        <f t="shared" ca="1" si="14"/>
        <v>299.48320000000001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341.56456300000002</v>
      </c>
      <c r="C11" s="179">
        <f t="shared" ca="1" si="4"/>
        <v>254.80716399799999</v>
      </c>
      <c r="D11" s="180">
        <f t="shared" ca="1" si="0"/>
        <v>82.077964488900022</v>
      </c>
      <c r="E11" s="180">
        <f t="shared" ca="1" si="0"/>
        <v>4.6794345131000004</v>
      </c>
      <c r="F11" s="181">
        <f t="shared" ca="1" si="0"/>
        <v>0</v>
      </c>
      <c r="G11" s="182">
        <f t="shared" ca="1" si="1"/>
        <v>299.48320000000001</v>
      </c>
      <c r="H11" s="182">
        <f t="shared" ca="1" si="2"/>
        <v>289.54035800000003</v>
      </c>
      <c r="I11" s="183">
        <f t="shared" ca="1" si="5"/>
        <v>246.34</v>
      </c>
      <c r="J11" s="180">
        <f t="shared" ca="1" si="6"/>
        <v>38.67</v>
      </c>
      <c r="K11" s="180">
        <f t="shared" ca="1" si="7"/>
        <v>4.5199999999999996</v>
      </c>
      <c r="L11" s="180">
        <f t="shared" ca="1" si="8"/>
        <v>0</v>
      </c>
      <c r="M11" s="181">
        <f t="shared" ca="1" si="9"/>
        <v>289.52999999999997</v>
      </c>
      <c r="N11" s="179">
        <f t="shared" ca="1" si="10"/>
        <v>254.80845331399166</v>
      </c>
      <c r="O11" s="180">
        <f t="shared" ca="1" si="11"/>
        <v>39.999362221531449</v>
      </c>
      <c r="P11" s="180">
        <f t="shared" ca="1" si="12"/>
        <v>4.6753844644769105</v>
      </c>
      <c r="Q11" s="180">
        <f t="shared" ca="1" si="13"/>
        <v>0</v>
      </c>
      <c r="R11" s="181">
        <f t="shared" ca="1" si="14"/>
        <v>299.48320000000001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341.56456300000002</v>
      </c>
      <c r="C12" s="179">
        <f t="shared" ca="1" si="4"/>
        <v>254.80716399799999</v>
      </c>
      <c r="D12" s="180">
        <f t="shared" ca="1" si="0"/>
        <v>82.077964488900022</v>
      </c>
      <c r="E12" s="180">
        <f t="shared" ca="1" si="0"/>
        <v>4.6794345131000004</v>
      </c>
      <c r="F12" s="181">
        <f t="shared" ca="1" si="0"/>
        <v>0</v>
      </c>
      <c r="G12" s="182">
        <f t="shared" ca="1" si="1"/>
        <v>299.48320000000001</v>
      </c>
      <c r="H12" s="182">
        <f t="shared" ca="1" si="2"/>
        <v>289.54035800000003</v>
      </c>
      <c r="I12" s="183">
        <f t="shared" ca="1" si="5"/>
        <v>246.34</v>
      </c>
      <c r="J12" s="180">
        <f t="shared" ca="1" si="6"/>
        <v>38.67</v>
      </c>
      <c r="K12" s="180">
        <f t="shared" ca="1" si="7"/>
        <v>4.5199999999999996</v>
      </c>
      <c r="L12" s="180">
        <f t="shared" ca="1" si="8"/>
        <v>0</v>
      </c>
      <c r="M12" s="181">
        <f t="shared" ca="1" si="9"/>
        <v>289.52999999999997</v>
      </c>
      <c r="N12" s="179">
        <f t="shared" ca="1" si="10"/>
        <v>254.80845331399166</v>
      </c>
      <c r="O12" s="180">
        <f t="shared" ca="1" si="11"/>
        <v>39.999362221531449</v>
      </c>
      <c r="P12" s="180">
        <f t="shared" ca="1" si="12"/>
        <v>4.6753844644769105</v>
      </c>
      <c r="Q12" s="180">
        <f t="shared" ca="1" si="13"/>
        <v>0</v>
      </c>
      <c r="R12" s="181">
        <f t="shared" ca="1" si="14"/>
        <v>299.48320000000001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341.56456300000002</v>
      </c>
      <c r="C13" s="179">
        <f t="shared" ca="1" si="4"/>
        <v>254.80716399799999</v>
      </c>
      <c r="D13" s="180">
        <f t="shared" ca="1" si="0"/>
        <v>82.077964488900022</v>
      </c>
      <c r="E13" s="180">
        <f t="shared" ca="1" si="0"/>
        <v>4.6794345131000004</v>
      </c>
      <c r="F13" s="181">
        <f t="shared" ca="1" si="0"/>
        <v>0</v>
      </c>
      <c r="G13" s="182">
        <f t="shared" ca="1" si="1"/>
        <v>299.48320000000001</v>
      </c>
      <c r="H13" s="182">
        <f t="shared" ca="1" si="2"/>
        <v>289.54035800000003</v>
      </c>
      <c r="I13" s="183">
        <f t="shared" ca="1" si="5"/>
        <v>246.34</v>
      </c>
      <c r="J13" s="180">
        <f t="shared" ca="1" si="6"/>
        <v>38.67</v>
      </c>
      <c r="K13" s="180">
        <f t="shared" ca="1" si="7"/>
        <v>4.5199999999999996</v>
      </c>
      <c r="L13" s="180">
        <f t="shared" ca="1" si="8"/>
        <v>0</v>
      </c>
      <c r="M13" s="181">
        <f t="shared" ca="1" si="9"/>
        <v>289.52999999999997</v>
      </c>
      <c r="N13" s="179">
        <f t="shared" ca="1" si="10"/>
        <v>254.80845331399166</v>
      </c>
      <c r="O13" s="180">
        <f t="shared" ca="1" si="11"/>
        <v>39.999362221531449</v>
      </c>
      <c r="P13" s="180">
        <f t="shared" ca="1" si="12"/>
        <v>4.6753844644769105</v>
      </c>
      <c r="Q13" s="180">
        <f t="shared" ca="1" si="13"/>
        <v>0</v>
      </c>
      <c r="R13" s="181">
        <f t="shared" ca="1" si="14"/>
        <v>299.48320000000001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341.56456300000002</v>
      </c>
      <c r="C14" s="179">
        <f t="shared" ca="1" si="4"/>
        <v>254.80716399799999</v>
      </c>
      <c r="D14" s="180">
        <f t="shared" ca="1" si="0"/>
        <v>82.077964488900022</v>
      </c>
      <c r="E14" s="180">
        <f t="shared" ca="1" si="0"/>
        <v>4.6794345131000004</v>
      </c>
      <c r="F14" s="181">
        <f t="shared" ca="1" si="0"/>
        <v>0</v>
      </c>
      <c r="G14" s="182">
        <f t="shared" ca="1" si="1"/>
        <v>299.48320000000001</v>
      </c>
      <c r="H14" s="182">
        <f t="shared" ca="1" si="2"/>
        <v>289.54035800000003</v>
      </c>
      <c r="I14" s="183">
        <f t="shared" ca="1" si="5"/>
        <v>246.34</v>
      </c>
      <c r="J14" s="180">
        <f t="shared" ca="1" si="6"/>
        <v>38.67</v>
      </c>
      <c r="K14" s="180">
        <f t="shared" ca="1" si="7"/>
        <v>4.5199999999999996</v>
      </c>
      <c r="L14" s="180">
        <f t="shared" ca="1" si="8"/>
        <v>0</v>
      </c>
      <c r="M14" s="181">
        <f t="shared" ca="1" si="9"/>
        <v>289.52999999999997</v>
      </c>
      <c r="N14" s="179">
        <f t="shared" ca="1" si="10"/>
        <v>254.80845331399166</v>
      </c>
      <c r="O14" s="180">
        <f t="shared" ca="1" si="11"/>
        <v>39.999362221531449</v>
      </c>
      <c r="P14" s="180">
        <f t="shared" ca="1" si="12"/>
        <v>4.6753844644769105</v>
      </c>
      <c r="Q14" s="180">
        <f t="shared" ca="1" si="13"/>
        <v>0</v>
      </c>
      <c r="R14" s="181">
        <f t="shared" ca="1" si="14"/>
        <v>299.48320000000001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341.56456300000002</v>
      </c>
      <c r="C15" s="179">
        <f t="shared" ca="1" si="4"/>
        <v>254.80716399799999</v>
      </c>
      <c r="D15" s="180">
        <f t="shared" ca="1" si="0"/>
        <v>82.077964488900022</v>
      </c>
      <c r="E15" s="180">
        <f t="shared" ca="1" si="0"/>
        <v>4.6794345131000004</v>
      </c>
      <c r="F15" s="181">
        <f t="shared" ca="1" si="0"/>
        <v>0</v>
      </c>
      <c r="G15" s="182">
        <f t="shared" ca="1" si="1"/>
        <v>299.48320000000001</v>
      </c>
      <c r="H15" s="182">
        <f t="shared" ca="1" si="2"/>
        <v>289.54035800000003</v>
      </c>
      <c r="I15" s="183">
        <f t="shared" ca="1" si="5"/>
        <v>246.34</v>
      </c>
      <c r="J15" s="180">
        <f t="shared" ca="1" si="6"/>
        <v>38.67</v>
      </c>
      <c r="K15" s="180">
        <f t="shared" ca="1" si="7"/>
        <v>4.5199999999999996</v>
      </c>
      <c r="L15" s="180">
        <f t="shared" ca="1" si="8"/>
        <v>0</v>
      </c>
      <c r="M15" s="181">
        <f t="shared" ca="1" si="9"/>
        <v>289.52999999999997</v>
      </c>
      <c r="N15" s="179">
        <f t="shared" ca="1" si="10"/>
        <v>254.80845331399166</v>
      </c>
      <c r="O15" s="180">
        <f t="shared" ca="1" si="11"/>
        <v>39.999362221531449</v>
      </c>
      <c r="P15" s="180">
        <f t="shared" ca="1" si="12"/>
        <v>4.6753844644769105</v>
      </c>
      <c r="Q15" s="180">
        <f t="shared" ca="1" si="13"/>
        <v>0</v>
      </c>
      <c r="R15" s="181">
        <f t="shared" ca="1" si="14"/>
        <v>299.48320000000001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341.56456300000002</v>
      </c>
      <c r="C16" s="179">
        <f t="shared" ca="1" si="4"/>
        <v>254.80716399799999</v>
      </c>
      <c r="D16" s="180">
        <f t="shared" ca="1" si="0"/>
        <v>82.077964488900022</v>
      </c>
      <c r="E16" s="180">
        <f t="shared" ca="1" si="0"/>
        <v>4.6794345131000004</v>
      </c>
      <c r="F16" s="181">
        <f t="shared" ca="1" si="0"/>
        <v>0</v>
      </c>
      <c r="G16" s="182">
        <f t="shared" ca="1" si="1"/>
        <v>299.48320000000001</v>
      </c>
      <c r="H16" s="182">
        <f t="shared" ca="1" si="2"/>
        <v>289.54035800000003</v>
      </c>
      <c r="I16" s="183">
        <f t="shared" ca="1" si="5"/>
        <v>246.34</v>
      </c>
      <c r="J16" s="180">
        <f t="shared" ca="1" si="6"/>
        <v>38.67</v>
      </c>
      <c r="K16" s="180">
        <f t="shared" ca="1" si="7"/>
        <v>4.5199999999999996</v>
      </c>
      <c r="L16" s="180">
        <f t="shared" ca="1" si="8"/>
        <v>0</v>
      </c>
      <c r="M16" s="181">
        <f t="shared" ca="1" si="9"/>
        <v>289.52999999999997</v>
      </c>
      <c r="N16" s="179">
        <f t="shared" ca="1" si="10"/>
        <v>254.80845331399166</v>
      </c>
      <c r="O16" s="180">
        <f t="shared" ca="1" si="11"/>
        <v>39.999362221531449</v>
      </c>
      <c r="P16" s="180">
        <f t="shared" ca="1" si="12"/>
        <v>4.6753844644769105</v>
      </c>
      <c r="Q16" s="180">
        <f t="shared" ca="1" si="13"/>
        <v>0</v>
      </c>
      <c r="R16" s="181">
        <f t="shared" ca="1" si="14"/>
        <v>299.48320000000001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341.56456300000002</v>
      </c>
      <c r="C17" s="179">
        <f t="shared" ca="1" si="4"/>
        <v>254.80716399799999</v>
      </c>
      <c r="D17" s="180">
        <f t="shared" ca="1" si="0"/>
        <v>82.077964488900022</v>
      </c>
      <c r="E17" s="180">
        <f t="shared" ca="1" si="0"/>
        <v>4.6794345131000004</v>
      </c>
      <c r="F17" s="181">
        <f t="shared" ca="1" si="0"/>
        <v>0</v>
      </c>
      <c r="G17" s="182">
        <f t="shared" ca="1" si="1"/>
        <v>299.48320000000001</v>
      </c>
      <c r="H17" s="182">
        <f t="shared" ca="1" si="2"/>
        <v>289.54035800000003</v>
      </c>
      <c r="I17" s="183">
        <f t="shared" ca="1" si="5"/>
        <v>246.34</v>
      </c>
      <c r="J17" s="180">
        <f t="shared" ca="1" si="6"/>
        <v>38.67</v>
      </c>
      <c r="K17" s="180">
        <f t="shared" ca="1" si="7"/>
        <v>4.5199999999999996</v>
      </c>
      <c r="L17" s="180">
        <f t="shared" ca="1" si="8"/>
        <v>0</v>
      </c>
      <c r="M17" s="181">
        <f t="shared" ca="1" si="9"/>
        <v>289.52999999999997</v>
      </c>
      <c r="N17" s="179">
        <f t="shared" ca="1" si="10"/>
        <v>254.80845331399166</v>
      </c>
      <c r="O17" s="180">
        <f t="shared" ca="1" si="11"/>
        <v>39.999362221531449</v>
      </c>
      <c r="P17" s="180">
        <f t="shared" ca="1" si="12"/>
        <v>4.6753844644769105</v>
      </c>
      <c r="Q17" s="180">
        <f t="shared" ca="1" si="13"/>
        <v>0</v>
      </c>
      <c r="R17" s="181">
        <f t="shared" ca="1" si="14"/>
        <v>299.48320000000001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341.56456300000002</v>
      </c>
      <c r="C18" s="179">
        <f t="shared" ca="1" si="4"/>
        <v>254.80716399799999</v>
      </c>
      <c r="D18" s="180">
        <f t="shared" ca="1" si="0"/>
        <v>82.077964488900022</v>
      </c>
      <c r="E18" s="180">
        <f t="shared" ca="1" si="0"/>
        <v>4.6794345131000004</v>
      </c>
      <c r="F18" s="181">
        <f t="shared" ca="1" si="0"/>
        <v>0</v>
      </c>
      <c r="G18" s="182">
        <f t="shared" ca="1" si="1"/>
        <v>299.48320000000001</v>
      </c>
      <c r="H18" s="182">
        <f t="shared" ca="1" si="2"/>
        <v>289.54035800000003</v>
      </c>
      <c r="I18" s="183">
        <f t="shared" ca="1" si="5"/>
        <v>246.34</v>
      </c>
      <c r="J18" s="180">
        <f t="shared" ca="1" si="6"/>
        <v>38.67</v>
      </c>
      <c r="K18" s="180">
        <f t="shared" ca="1" si="7"/>
        <v>4.5199999999999996</v>
      </c>
      <c r="L18" s="180">
        <f t="shared" ca="1" si="8"/>
        <v>0</v>
      </c>
      <c r="M18" s="181">
        <f t="shared" ca="1" si="9"/>
        <v>289.52999999999997</v>
      </c>
      <c r="N18" s="179">
        <f t="shared" ca="1" si="10"/>
        <v>254.80845331399166</v>
      </c>
      <c r="O18" s="180">
        <f t="shared" ca="1" si="11"/>
        <v>39.999362221531449</v>
      </c>
      <c r="P18" s="180">
        <f t="shared" ca="1" si="12"/>
        <v>4.6753844644769105</v>
      </c>
      <c r="Q18" s="180">
        <f t="shared" ca="1" si="13"/>
        <v>0</v>
      </c>
      <c r="R18" s="181">
        <f t="shared" ca="1" si="14"/>
        <v>299.48320000000001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341.56456300000002</v>
      </c>
      <c r="C19" s="179">
        <f t="shared" ca="1" si="4"/>
        <v>254.80716399799999</v>
      </c>
      <c r="D19" s="180">
        <f t="shared" ca="1" si="4"/>
        <v>82.077964488900022</v>
      </c>
      <c r="E19" s="180">
        <f t="shared" ca="1" si="4"/>
        <v>4.6794345131000004</v>
      </c>
      <c r="F19" s="181">
        <f t="shared" ca="1" si="4"/>
        <v>0</v>
      </c>
      <c r="G19" s="182">
        <f t="shared" ca="1" si="1"/>
        <v>299.48320000000001</v>
      </c>
      <c r="H19" s="182">
        <f t="shared" ca="1" si="2"/>
        <v>289.54035800000003</v>
      </c>
      <c r="I19" s="183">
        <f t="shared" ca="1" si="5"/>
        <v>246.34</v>
      </c>
      <c r="J19" s="180">
        <f t="shared" ca="1" si="6"/>
        <v>38.67</v>
      </c>
      <c r="K19" s="180">
        <f t="shared" ca="1" si="7"/>
        <v>4.5199999999999996</v>
      </c>
      <c r="L19" s="180">
        <f t="shared" ca="1" si="8"/>
        <v>0</v>
      </c>
      <c r="M19" s="181">
        <f t="shared" ca="1" si="9"/>
        <v>289.52999999999997</v>
      </c>
      <c r="N19" s="179">
        <f t="shared" ca="1" si="10"/>
        <v>254.80845331399166</v>
      </c>
      <c r="O19" s="180">
        <f t="shared" ca="1" si="11"/>
        <v>39.999362221531449</v>
      </c>
      <c r="P19" s="180">
        <f t="shared" ca="1" si="12"/>
        <v>4.6753844644769105</v>
      </c>
      <c r="Q19" s="180">
        <f t="shared" ca="1" si="13"/>
        <v>0</v>
      </c>
      <c r="R19" s="181">
        <f t="shared" ca="1" si="14"/>
        <v>299.48320000000001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341.56456300000002</v>
      </c>
      <c r="C20" s="179">
        <f t="shared" ca="1" si="4"/>
        <v>254.80716399799999</v>
      </c>
      <c r="D20" s="180">
        <f t="shared" ca="1" si="4"/>
        <v>82.077964488900022</v>
      </c>
      <c r="E20" s="180">
        <f t="shared" ca="1" si="4"/>
        <v>4.6794345131000004</v>
      </c>
      <c r="F20" s="181">
        <f t="shared" ca="1" si="4"/>
        <v>0</v>
      </c>
      <c r="G20" s="182">
        <f t="shared" ca="1" si="1"/>
        <v>299.48320000000001</v>
      </c>
      <c r="H20" s="182">
        <f t="shared" ca="1" si="2"/>
        <v>289.54035800000003</v>
      </c>
      <c r="I20" s="183">
        <f t="shared" ca="1" si="5"/>
        <v>246.34</v>
      </c>
      <c r="J20" s="180">
        <f t="shared" ca="1" si="6"/>
        <v>38.67</v>
      </c>
      <c r="K20" s="180">
        <f t="shared" ca="1" si="7"/>
        <v>4.5199999999999996</v>
      </c>
      <c r="L20" s="180">
        <f t="shared" ca="1" si="8"/>
        <v>0</v>
      </c>
      <c r="M20" s="181">
        <f t="shared" ca="1" si="9"/>
        <v>289.52999999999997</v>
      </c>
      <c r="N20" s="179">
        <f t="shared" ca="1" si="10"/>
        <v>254.80845331399166</v>
      </c>
      <c r="O20" s="180">
        <f t="shared" ca="1" si="11"/>
        <v>39.999362221531449</v>
      </c>
      <c r="P20" s="180">
        <f t="shared" ca="1" si="12"/>
        <v>4.6753844644769105</v>
      </c>
      <c r="Q20" s="180">
        <f t="shared" ca="1" si="13"/>
        <v>0</v>
      </c>
      <c r="R20" s="181">
        <f t="shared" ca="1" si="14"/>
        <v>299.48320000000001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341.56456300000002</v>
      </c>
      <c r="C21" s="179">
        <f t="shared" ca="1" si="4"/>
        <v>254.80716399799999</v>
      </c>
      <c r="D21" s="180">
        <f t="shared" ca="1" si="4"/>
        <v>82.077964488900022</v>
      </c>
      <c r="E21" s="180">
        <f t="shared" ca="1" si="4"/>
        <v>4.6794345131000004</v>
      </c>
      <c r="F21" s="181">
        <f t="shared" ca="1" si="4"/>
        <v>0</v>
      </c>
      <c r="G21" s="182">
        <f t="shared" ca="1" si="1"/>
        <v>299.48320000000001</v>
      </c>
      <c r="H21" s="182">
        <f t="shared" ca="1" si="2"/>
        <v>289.54035800000003</v>
      </c>
      <c r="I21" s="183">
        <f t="shared" ca="1" si="5"/>
        <v>246.34</v>
      </c>
      <c r="J21" s="180">
        <f t="shared" ca="1" si="6"/>
        <v>38.67</v>
      </c>
      <c r="K21" s="180">
        <f t="shared" ca="1" si="7"/>
        <v>4.5199999999999996</v>
      </c>
      <c r="L21" s="180">
        <f t="shared" ca="1" si="8"/>
        <v>0</v>
      </c>
      <c r="M21" s="181">
        <f t="shared" ca="1" si="9"/>
        <v>289.52999999999997</v>
      </c>
      <c r="N21" s="179">
        <f t="shared" ca="1" si="10"/>
        <v>254.80845331399166</v>
      </c>
      <c r="O21" s="180">
        <f t="shared" ca="1" si="11"/>
        <v>39.999362221531449</v>
      </c>
      <c r="P21" s="180">
        <f t="shared" ca="1" si="12"/>
        <v>4.6753844644769105</v>
      </c>
      <c r="Q21" s="180">
        <f t="shared" ca="1" si="13"/>
        <v>0</v>
      </c>
      <c r="R21" s="181">
        <f t="shared" ca="1" si="14"/>
        <v>299.48320000000001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341.56456300000002</v>
      </c>
      <c r="C22" s="179">
        <f t="shared" ca="1" si="4"/>
        <v>254.80716399799999</v>
      </c>
      <c r="D22" s="180">
        <f t="shared" ca="1" si="4"/>
        <v>82.077964488900022</v>
      </c>
      <c r="E22" s="180">
        <f t="shared" ca="1" si="4"/>
        <v>4.6794345131000004</v>
      </c>
      <c r="F22" s="181">
        <f t="shared" ca="1" si="4"/>
        <v>0</v>
      </c>
      <c r="G22" s="182">
        <f t="shared" ca="1" si="1"/>
        <v>299.48320000000001</v>
      </c>
      <c r="H22" s="182">
        <f t="shared" ca="1" si="2"/>
        <v>289.54035800000003</v>
      </c>
      <c r="I22" s="183">
        <f t="shared" ca="1" si="5"/>
        <v>246.34</v>
      </c>
      <c r="J22" s="180">
        <f t="shared" ca="1" si="6"/>
        <v>38.67</v>
      </c>
      <c r="K22" s="180">
        <f t="shared" ca="1" si="7"/>
        <v>4.5199999999999996</v>
      </c>
      <c r="L22" s="180">
        <f t="shared" ca="1" si="8"/>
        <v>0</v>
      </c>
      <c r="M22" s="181">
        <f t="shared" ca="1" si="9"/>
        <v>289.52999999999997</v>
      </c>
      <c r="N22" s="179">
        <f t="shared" ca="1" si="10"/>
        <v>254.80845331399166</v>
      </c>
      <c r="O22" s="180">
        <f t="shared" ca="1" si="11"/>
        <v>39.999362221531449</v>
      </c>
      <c r="P22" s="180">
        <f t="shared" ca="1" si="12"/>
        <v>4.6753844644769105</v>
      </c>
      <c r="Q22" s="180">
        <f t="shared" ca="1" si="13"/>
        <v>0</v>
      </c>
      <c r="R22" s="181">
        <f t="shared" ca="1" si="14"/>
        <v>299.48320000000001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341.56456300000002</v>
      </c>
      <c r="C23" s="179">
        <f t="shared" ca="1" si="4"/>
        <v>254.80716399799999</v>
      </c>
      <c r="D23" s="180">
        <f t="shared" ca="1" si="4"/>
        <v>82.077964488900022</v>
      </c>
      <c r="E23" s="180">
        <f t="shared" ca="1" si="4"/>
        <v>4.6794345131000004</v>
      </c>
      <c r="F23" s="181">
        <f t="shared" ca="1" si="4"/>
        <v>0</v>
      </c>
      <c r="G23" s="182">
        <f t="shared" ca="1" si="1"/>
        <v>299.48320000000001</v>
      </c>
      <c r="H23" s="182">
        <f t="shared" ca="1" si="2"/>
        <v>289.54035800000003</v>
      </c>
      <c r="I23" s="183">
        <f t="shared" ca="1" si="5"/>
        <v>246.34</v>
      </c>
      <c r="J23" s="180">
        <f t="shared" ca="1" si="6"/>
        <v>38.67</v>
      </c>
      <c r="K23" s="180">
        <f t="shared" ca="1" si="7"/>
        <v>4.5199999999999996</v>
      </c>
      <c r="L23" s="180">
        <f t="shared" ca="1" si="8"/>
        <v>0</v>
      </c>
      <c r="M23" s="181">
        <f t="shared" ca="1" si="9"/>
        <v>289.52999999999997</v>
      </c>
      <c r="N23" s="179">
        <f t="shared" ca="1" si="10"/>
        <v>254.80845331399166</v>
      </c>
      <c r="O23" s="180">
        <f t="shared" ca="1" si="11"/>
        <v>39.999362221531449</v>
      </c>
      <c r="P23" s="180">
        <f t="shared" ca="1" si="12"/>
        <v>4.6753844644769105</v>
      </c>
      <c r="Q23" s="180">
        <f t="shared" ca="1" si="13"/>
        <v>0</v>
      </c>
      <c r="R23" s="181">
        <f t="shared" ca="1" si="14"/>
        <v>299.48320000000001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341.56456300000002</v>
      </c>
      <c r="C24" s="179">
        <f t="shared" ca="1" si="4"/>
        <v>254.80716399799999</v>
      </c>
      <c r="D24" s="180">
        <f t="shared" ca="1" si="4"/>
        <v>82.077964488900022</v>
      </c>
      <c r="E24" s="180">
        <f t="shared" ca="1" si="4"/>
        <v>4.6794345131000004</v>
      </c>
      <c r="F24" s="181">
        <f t="shared" ca="1" si="4"/>
        <v>0</v>
      </c>
      <c r="G24" s="182">
        <f t="shared" ca="1" si="1"/>
        <v>341.56009999999998</v>
      </c>
      <c r="H24" s="182">
        <f t="shared" ca="1" si="2"/>
        <v>330.220305</v>
      </c>
      <c r="I24" s="183">
        <f t="shared" ca="1" si="5"/>
        <v>246.34</v>
      </c>
      <c r="J24" s="180">
        <f t="shared" ca="1" si="6"/>
        <v>79.349999999999994</v>
      </c>
      <c r="K24" s="180">
        <f t="shared" ca="1" si="7"/>
        <v>4.5199999999999996</v>
      </c>
      <c r="L24" s="180">
        <f t="shared" ca="1" si="8"/>
        <v>0</v>
      </c>
      <c r="M24" s="181">
        <f t="shared" ca="1" si="9"/>
        <v>330.21</v>
      </c>
      <c r="N24" s="179">
        <f t="shared" ca="1" si="10"/>
        <v>254.80728940371279</v>
      </c>
      <c r="O24" s="180">
        <f t="shared" ca="1" si="11"/>
        <v>82.077447487962189</v>
      </c>
      <c r="P24" s="180">
        <f t="shared" ca="1" si="12"/>
        <v>4.6753631083250049</v>
      </c>
      <c r="Q24" s="180">
        <f t="shared" ca="1" si="13"/>
        <v>0</v>
      </c>
      <c r="R24" s="181">
        <f t="shared" ca="1" si="14"/>
        <v>341.56009999999998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341.56456300000002</v>
      </c>
      <c r="C25" s="179">
        <f t="shared" ca="1" si="4"/>
        <v>254.80716399799999</v>
      </c>
      <c r="D25" s="180">
        <f t="shared" ca="1" si="4"/>
        <v>82.077964488900022</v>
      </c>
      <c r="E25" s="180">
        <f t="shared" ca="1" si="4"/>
        <v>4.6794345131000004</v>
      </c>
      <c r="F25" s="181">
        <f t="shared" ca="1" si="4"/>
        <v>0</v>
      </c>
      <c r="G25" s="182">
        <f t="shared" ca="1" si="1"/>
        <v>341.56009999999998</v>
      </c>
      <c r="H25" s="182">
        <f t="shared" ca="1" si="2"/>
        <v>330.220305</v>
      </c>
      <c r="I25" s="183">
        <f t="shared" ca="1" si="5"/>
        <v>246.34</v>
      </c>
      <c r="J25" s="180">
        <f t="shared" ca="1" si="6"/>
        <v>79.349999999999994</v>
      </c>
      <c r="K25" s="180">
        <f t="shared" ca="1" si="7"/>
        <v>4.5199999999999996</v>
      </c>
      <c r="L25" s="180">
        <f t="shared" ca="1" si="8"/>
        <v>0</v>
      </c>
      <c r="M25" s="181">
        <f t="shared" ca="1" si="9"/>
        <v>330.21</v>
      </c>
      <c r="N25" s="179">
        <f t="shared" ca="1" si="10"/>
        <v>254.80728940371279</v>
      </c>
      <c r="O25" s="180">
        <f t="shared" ca="1" si="11"/>
        <v>82.077447487962189</v>
      </c>
      <c r="P25" s="180">
        <f t="shared" ca="1" si="12"/>
        <v>4.6753631083250049</v>
      </c>
      <c r="Q25" s="180">
        <f t="shared" ca="1" si="13"/>
        <v>0</v>
      </c>
      <c r="R25" s="181">
        <f t="shared" ca="1" si="14"/>
        <v>341.56009999999998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341.56456300000002</v>
      </c>
      <c r="C26" s="179">
        <f t="shared" ca="1" si="4"/>
        <v>254.80716399799999</v>
      </c>
      <c r="D26" s="180">
        <f t="shared" ca="1" si="4"/>
        <v>82.077964488900022</v>
      </c>
      <c r="E26" s="180">
        <f t="shared" ca="1" si="4"/>
        <v>4.6794345131000004</v>
      </c>
      <c r="F26" s="181">
        <f t="shared" ca="1" si="4"/>
        <v>0</v>
      </c>
      <c r="G26" s="182">
        <f t="shared" ca="1" si="1"/>
        <v>341.56009999999998</v>
      </c>
      <c r="H26" s="182">
        <f t="shared" ca="1" si="2"/>
        <v>330.220305</v>
      </c>
      <c r="I26" s="183">
        <f t="shared" ca="1" si="5"/>
        <v>246.34</v>
      </c>
      <c r="J26" s="180">
        <f t="shared" ca="1" si="6"/>
        <v>79.349999999999994</v>
      </c>
      <c r="K26" s="180">
        <f t="shared" ca="1" si="7"/>
        <v>4.5199999999999996</v>
      </c>
      <c r="L26" s="180">
        <f t="shared" ca="1" si="8"/>
        <v>0</v>
      </c>
      <c r="M26" s="181">
        <f t="shared" ca="1" si="9"/>
        <v>330.21</v>
      </c>
      <c r="N26" s="179">
        <f t="shared" ca="1" si="10"/>
        <v>254.80728940371279</v>
      </c>
      <c r="O26" s="180">
        <f t="shared" ca="1" si="11"/>
        <v>82.077447487962189</v>
      </c>
      <c r="P26" s="180">
        <f t="shared" ca="1" si="12"/>
        <v>4.6753631083250049</v>
      </c>
      <c r="Q26" s="180">
        <f t="shared" ca="1" si="13"/>
        <v>0</v>
      </c>
      <c r="R26" s="181">
        <f t="shared" ca="1" si="14"/>
        <v>341.56009999999998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341.56456300000002</v>
      </c>
      <c r="C27" s="179">
        <f t="shared" ca="1" si="4"/>
        <v>254.80716399799999</v>
      </c>
      <c r="D27" s="180">
        <f t="shared" ca="1" si="4"/>
        <v>82.077964488900022</v>
      </c>
      <c r="E27" s="180">
        <f t="shared" ca="1" si="4"/>
        <v>4.6794345131000004</v>
      </c>
      <c r="F27" s="181">
        <f t="shared" ca="1" si="4"/>
        <v>0</v>
      </c>
      <c r="G27" s="182">
        <f t="shared" ca="1" si="1"/>
        <v>341.56009999999998</v>
      </c>
      <c r="H27" s="182">
        <f t="shared" ca="1" si="2"/>
        <v>330.220305</v>
      </c>
      <c r="I27" s="183">
        <f t="shared" ca="1" si="5"/>
        <v>246.34</v>
      </c>
      <c r="J27" s="180">
        <f t="shared" ca="1" si="6"/>
        <v>79.349999999999994</v>
      </c>
      <c r="K27" s="180">
        <f t="shared" ca="1" si="7"/>
        <v>4.5199999999999996</v>
      </c>
      <c r="L27" s="180">
        <f t="shared" ca="1" si="8"/>
        <v>0</v>
      </c>
      <c r="M27" s="181">
        <f t="shared" ca="1" si="9"/>
        <v>330.21</v>
      </c>
      <c r="N27" s="179">
        <f t="shared" ca="1" si="10"/>
        <v>254.80728940371279</v>
      </c>
      <c r="O27" s="180">
        <f t="shared" ca="1" si="11"/>
        <v>82.077447487962189</v>
      </c>
      <c r="P27" s="180">
        <f t="shared" ca="1" si="12"/>
        <v>4.6753631083250049</v>
      </c>
      <c r="Q27" s="180">
        <f t="shared" ca="1" si="13"/>
        <v>0</v>
      </c>
      <c r="R27" s="181">
        <f t="shared" ca="1" si="14"/>
        <v>341.56009999999998</v>
      </c>
      <c r="W27" s="46"/>
      <c r="X27" s="46">
        <v>27</v>
      </c>
    </row>
    <row r="28" spans="1:24">
      <c r="A28" s="61" t="s">
        <v>70</v>
      </c>
      <c r="B28" s="174">
        <f t="shared" ca="1" si="3"/>
        <v>341.56456300000002</v>
      </c>
      <c r="C28" s="179">
        <f t="shared" ca="1" si="4"/>
        <v>254.80716399799999</v>
      </c>
      <c r="D28" s="180">
        <f t="shared" ca="1" si="4"/>
        <v>82.077964488900022</v>
      </c>
      <c r="E28" s="180">
        <f t="shared" ca="1" si="4"/>
        <v>4.6794345131000004</v>
      </c>
      <c r="F28" s="181">
        <f t="shared" ca="1" si="4"/>
        <v>0</v>
      </c>
      <c r="G28" s="182">
        <f t="shared" ca="1" si="1"/>
        <v>341.56009999999998</v>
      </c>
      <c r="H28" s="182">
        <f t="shared" ca="1" si="2"/>
        <v>330.220305</v>
      </c>
      <c r="I28" s="183">
        <f t="shared" ca="1" si="5"/>
        <v>246.34</v>
      </c>
      <c r="J28" s="180">
        <f t="shared" ca="1" si="6"/>
        <v>79.349999999999994</v>
      </c>
      <c r="K28" s="180">
        <f t="shared" ca="1" si="7"/>
        <v>4.5199999999999996</v>
      </c>
      <c r="L28" s="180">
        <f t="shared" ca="1" si="8"/>
        <v>0</v>
      </c>
      <c r="M28" s="181">
        <f t="shared" ca="1" si="9"/>
        <v>330.21</v>
      </c>
      <c r="N28" s="179">
        <f t="shared" ca="1" si="10"/>
        <v>254.80728940371279</v>
      </c>
      <c r="O28" s="180">
        <f t="shared" ca="1" si="11"/>
        <v>82.077447487962189</v>
      </c>
      <c r="P28" s="180">
        <f t="shared" ca="1" si="12"/>
        <v>4.6753631083250049</v>
      </c>
      <c r="Q28" s="180">
        <f t="shared" ca="1" si="13"/>
        <v>0</v>
      </c>
      <c r="R28" s="181">
        <f t="shared" ca="1" si="14"/>
        <v>341.56009999999998</v>
      </c>
      <c r="W28" s="46"/>
      <c r="X28" s="46">
        <v>28</v>
      </c>
    </row>
    <row r="29" spans="1:24">
      <c r="A29" s="61" t="s">
        <v>71</v>
      </c>
      <c r="B29" s="174">
        <f t="shared" ca="1" si="3"/>
        <v>341.56456300000002</v>
      </c>
      <c r="C29" s="179">
        <f t="shared" ca="1" si="4"/>
        <v>254.80716399799999</v>
      </c>
      <c r="D29" s="180">
        <f t="shared" ca="1" si="4"/>
        <v>82.077964488900022</v>
      </c>
      <c r="E29" s="180">
        <f t="shared" ca="1" si="4"/>
        <v>4.6794345131000004</v>
      </c>
      <c r="F29" s="181">
        <f t="shared" ca="1" si="4"/>
        <v>0</v>
      </c>
      <c r="G29" s="182">
        <f t="shared" ca="1" si="1"/>
        <v>341.56009999999998</v>
      </c>
      <c r="H29" s="182">
        <f t="shared" ca="1" si="2"/>
        <v>330.220305</v>
      </c>
      <c r="I29" s="183">
        <f t="shared" ca="1" si="5"/>
        <v>246.34</v>
      </c>
      <c r="J29" s="180">
        <f t="shared" ca="1" si="6"/>
        <v>79.349999999999994</v>
      </c>
      <c r="K29" s="180">
        <f t="shared" ca="1" si="7"/>
        <v>4.5199999999999996</v>
      </c>
      <c r="L29" s="180">
        <f t="shared" ca="1" si="8"/>
        <v>0</v>
      </c>
      <c r="M29" s="181">
        <f t="shared" ca="1" si="9"/>
        <v>330.21</v>
      </c>
      <c r="N29" s="179">
        <f t="shared" ca="1" si="10"/>
        <v>254.80728940371279</v>
      </c>
      <c r="O29" s="180">
        <f t="shared" ca="1" si="11"/>
        <v>82.077447487962189</v>
      </c>
      <c r="P29" s="180">
        <f t="shared" ca="1" si="12"/>
        <v>4.6753631083250049</v>
      </c>
      <c r="Q29" s="180">
        <f t="shared" ca="1" si="13"/>
        <v>0</v>
      </c>
      <c r="R29" s="181">
        <f t="shared" ca="1" si="14"/>
        <v>341.56009999999998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341.56456300000002</v>
      </c>
      <c r="C30" s="179">
        <f t="shared" ca="1" si="4"/>
        <v>254.80716399799999</v>
      </c>
      <c r="D30" s="180">
        <f t="shared" ca="1" si="4"/>
        <v>82.077964488900022</v>
      </c>
      <c r="E30" s="180">
        <f t="shared" ca="1" si="4"/>
        <v>4.6794345131000004</v>
      </c>
      <c r="F30" s="181">
        <f t="shared" ca="1" si="4"/>
        <v>0</v>
      </c>
      <c r="G30" s="182">
        <f t="shared" ca="1" si="1"/>
        <v>341.56009999999998</v>
      </c>
      <c r="H30" s="182">
        <f t="shared" ca="1" si="2"/>
        <v>330.220305</v>
      </c>
      <c r="I30" s="183">
        <f t="shared" ca="1" si="5"/>
        <v>246.34</v>
      </c>
      <c r="J30" s="180">
        <f t="shared" ca="1" si="6"/>
        <v>79.349999999999994</v>
      </c>
      <c r="K30" s="180">
        <f t="shared" ca="1" si="7"/>
        <v>4.5199999999999996</v>
      </c>
      <c r="L30" s="180">
        <f t="shared" ca="1" si="8"/>
        <v>0</v>
      </c>
      <c r="M30" s="181">
        <f t="shared" ca="1" si="9"/>
        <v>330.21</v>
      </c>
      <c r="N30" s="179">
        <f t="shared" ca="1" si="10"/>
        <v>254.80728940371279</v>
      </c>
      <c r="O30" s="180">
        <f t="shared" ca="1" si="11"/>
        <v>82.077447487962189</v>
      </c>
      <c r="P30" s="180">
        <f t="shared" ca="1" si="12"/>
        <v>4.6753631083250049</v>
      </c>
      <c r="Q30" s="180">
        <f t="shared" ca="1" si="13"/>
        <v>0</v>
      </c>
      <c r="R30" s="181">
        <f t="shared" ca="1" si="14"/>
        <v>341.56009999999998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341.56456300000002</v>
      </c>
      <c r="C31" s="179">
        <f t="shared" ca="1" si="4"/>
        <v>254.80716399799999</v>
      </c>
      <c r="D31" s="180">
        <f t="shared" ca="1" si="4"/>
        <v>82.077964488900022</v>
      </c>
      <c r="E31" s="180">
        <f t="shared" ca="1" si="4"/>
        <v>4.6794345131000004</v>
      </c>
      <c r="F31" s="181">
        <f t="shared" ca="1" si="4"/>
        <v>0</v>
      </c>
      <c r="G31" s="182">
        <f t="shared" ca="1" si="1"/>
        <v>341.56009999999998</v>
      </c>
      <c r="H31" s="182">
        <f t="shared" ca="1" si="2"/>
        <v>330.220305</v>
      </c>
      <c r="I31" s="183">
        <f t="shared" ca="1" si="5"/>
        <v>246.34</v>
      </c>
      <c r="J31" s="180">
        <f t="shared" ca="1" si="6"/>
        <v>79.349999999999994</v>
      </c>
      <c r="K31" s="180">
        <f t="shared" ca="1" si="7"/>
        <v>4.5199999999999996</v>
      </c>
      <c r="L31" s="180">
        <f t="shared" ca="1" si="8"/>
        <v>0</v>
      </c>
      <c r="M31" s="181">
        <f t="shared" ca="1" si="9"/>
        <v>330.21</v>
      </c>
      <c r="N31" s="179">
        <f t="shared" ca="1" si="10"/>
        <v>254.80728940371279</v>
      </c>
      <c r="O31" s="180">
        <f t="shared" ca="1" si="11"/>
        <v>82.077447487962189</v>
      </c>
      <c r="P31" s="180">
        <f t="shared" ca="1" si="12"/>
        <v>4.6753631083250049</v>
      </c>
      <c r="Q31" s="180">
        <f t="shared" ca="1" si="13"/>
        <v>0</v>
      </c>
      <c r="R31" s="181">
        <f t="shared" ca="1" si="14"/>
        <v>341.56009999999998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341.56456300000002</v>
      </c>
      <c r="C32" s="179">
        <f t="shared" ca="1" si="4"/>
        <v>254.80716399799999</v>
      </c>
      <c r="D32" s="180">
        <f t="shared" ca="1" si="4"/>
        <v>82.077964488900022</v>
      </c>
      <c r="E32" s="180">
        <f t="shared" ca="1" si="4"/>
        <v>4.6794345131000004</v>
      </c>
      <c r="F32" s="181">
        <f t="shared" ca="1" si="4"/>
        <v>0</v>
      </c>
      <c r="G32" s="182">
        <f t="shared" ca="1" si="1"/>
        <v>341.56009999999998</v>
      </c>
      <c r="H32" s="182">
        <f t="shared" ca="1" si="2"/>
        <v>330.220305</v>
      </c>
      <c r="I32" s="183">
        <f t="shared" ca="1" si="5"/>
        <v>246.34</v>
      </c>
      <c r="J32" s="180">
        <f t="shared" ca="1" si="6"/>
        <v>79.349999999999994</v>
      </c>
      <c r="K32" s="180">
        <f t="shared" ca="1" si="7"/>
        <v>4.5199999999999996</v>
      </c>
      <c r="L32" s="180">
        <f t="shared" ca="1" si="8"/>
        <v>0</v>
      </c>
      <c r="M32" s="181">
        <f t="shared" ca="1" si="9"/>
        <v>330.21</v>
      </c>
      <c r="N32" s="179">
        <f t="shared" ca="1" si="10"/>
        <v>254.80728940371279</v>
      </c>
      <c r="O32" s="180">
        <f t="shared" ca="1" si="11"/>
        <v>82.077447487962189</v>
      </c>
      <c r="P32" s="180">
        <f t="shared" ca="1" si="12"/>
        <v>4.6753631083250049</v>
      </c>
      <c r="Q32" s="180">
        <f t="shared" ca="1" si="13"/>
        <v>0</v>
      </c>
      <c r="R32" s="181">
        <f t="shared" ca="1" si="14"/>
        <v>341.56009999999998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341.56456300000002</v>
      </c>
      <c r="C33" s="179">
        <f t="shared" ca="1" si="4"/>
        <v>254.80716399799999</v>
      </c>
      <c r="D33" s="180">
        <f t="shared" ca="1" si="4"/>
        <v>82.077964488900022</v>
      </c>
      <c r="E33" s="180">
        <f t="shared" ca="1" si="4"/>
        <v>4.6794345131000004</v>
      </c>
      <c r="F33" s="181">
        <f t="shared" ca="1" si="4"/>
        <v>0</v>
      </c>
      <c r="G33" s="182">
        <f t="shared" ca="1" si="1"/>
        <v>341.56009999999998</v>
      </c>
      <c r="H33" s="182">
        <f t="shared" ca="1" si="2"/>
        <v>330.220305</v>
      </c>
      <c r="I33" s="183">
        <f t="shared" ca="1" si="5"/>
        <v>246.34</v>
      </c>
      <c r="J33" s="180">
        <f t="shared" ca="1" si="6"/>
        <v>79.349999999999994</v>
      </c>
      <c r="K33" s="180">
        <f t="shared" ca="1" si="7"/>
        <v>4.5199999999999996</v>
      </c>
      <c r="L33" s="180">
        <f t="shared" ca="1" si="8"/>
        <v>0</v>
      </c>
      <c r="M33" s="181">
        <f t="shared" ca="1" si="9"/>
        <v>330.21</v>
      </c>
      <c r="N33" s="179">
        <f t="shared" ca="1" si="10"/>
        <v>254.80728940371279</v>
      </c>
      <c r="O33" s="180">
        <f t="shared" ca="1" si="11"/>
        <v>82.077447487962189</v>
      </c>
      <c r="P33" s="180">
        <f t="shared" ca="1" si="12"/>
        <v>4.6753631083250049</v>
      </c>
      <c r="Q33" s="180">
        <f t="shared" ca="1" si="13"/>
        <v>0</v>
      </c>
      <c r="R33" s="181">
        <f t="shared" ca="1" si="14"/>
        <v>341.56009999999998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341.56456300000002</v>
      </c>
      <c r="C34" s="179">
        <f t="shared" ca="1" si="4"/>
        <v>254.80716399799999</v>
      </c>
      <c r="D34" s="180">
        <f t="shared" ca="1" si="4"/>
        <v>82.077964488900022</v>
      </c>
      <c r="E34" s="180">
        <f t="shared" ca="1" si="4"/>
        <v>4.6794345131000004</v>
      </c>
      <c r="F34" s="181">
        <f t="shared" ca="1" si="4"/>
        <v>0</v>
      </c>
      <c r="G34" s="182">
        <f t="shared" ca="1" si="1"/>
        <v>341.56009999999998</v>
      </c>
      <c r="H34" s="182">
        <f t="shared" ca="1" si="2"/>
        <v>330.220305</v>
      </c>
      <c r="I34" s="183">
        <f t="shared" ca="1" si="5"/>
        <v>246.34</v>
      </c>
      <c r="J34" s="180">
        <f t="shared" ca="1" si="6"/>
        <v>79.349999999999994</v>
      </c>
      <c r="K34" s="180">
        <f t="shared" ca="1" si="7"/>
        <v>4.5199999999999996</v>
      </c>
      <c r="L34" s="180">
        <f t="shared" ca="1" si="8"/>
        <v>0</v>
      </c>
      <c r="M34" s="181">
        <f t="shared" ca="1" si="9"/>
        <v>330.21</v>
      </c>
      <c r="N34" s="179">
        <f t="shared" ca="1" si="10"/>
        <v>254.80728940371279</v>
      </c>
      <c r="O34" s="180">
        <f t="shared" ca="1" si="11"/>
        <v>82.077447487962189</v>
      </c>
      <c r="P34" s="180">
        <f t="shared" ca="1" si="12"/>
        <v>4.6753631083250049</v>
      </c>
      <c r="Q34" s="180">
        <f t="shared" ca="1" si="13"/>
        <v>0</v>
      </c>
      <c r="R34" s="181">
        <f t="shared" ca="1" si="14"/>
        <v>341.56009999999998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341.56456300000002</v>
      </c>
      <c r="C35" s="179">
        <f t="shared" ca="1" si="4"/>
        <v>254.80716399799999</v>
      </c>
      <c r="D35" s="180">
        <f t="shared" ca="1" si="4"/>
        <v>82.077964488900022</v>
      </c>
      <c r="E35" s="180">
        <f t="shared" ca="1" si="4"/>
        <v>4.6794345131000004</v>
      </c>
      <c r="F35" s="181">
        <f t="shared" ca="1" si="4"/>
        <v>0</v>
      </c>
      <c r="G35" s="182">
        <f t="shared" ca="1" si="1"/>
        <v>341.56009999999998</v>
      </c>
      <c r="H35" s="182">
        <f t="shared" ca="1" si="2"/>
        <v>330.220305</v>
      </c>
      <c r="I35" s="183">
        <f t="shared" ca="1" si="5"/>
        <v>246.34</v>
      </c>
      <c r="J35" s="180">
        <f t="shared" ca="1" si="6"/>
        <v>79.349999999999994</v>
      </c>
      <c r="K35" s="180">
        <f t="shared" ca="1" si="7"/>
        <v>4.5199999999999996</v>
      </c>
      <c r="L35" s="180">
        <f t="shared" ca="1" si="8"/>
        <v>0</v>
      </c>
      <c r="M35" s="181">
        <f t="shared" ca="1" si="9"/>
        <v>330.21</v>
      </c>
      <c r="N35" s="179">
        <f t="shared" ca="1" si="10"/>
        <v>254.80728940371279</v>
      </c>
      <c r="O35" s="180">
        <f t="shared" ca="1" si="11"/>
        <v>82.077447487962189</v>
      </c>
      <c r="P35" s="180">
        <f t="shared" ca="1" si="12"/>
        <v>4.6753631083250049</v>
      </c>
      <c r="Q35" s="180">
        <f t="shared" ca="1" si="13"/>
        <v>0</v>
      </c>
      <c r="R35" s="181">
        <f t="shared" ca="1" si="14"/>
        <v>341.56009999999998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341.56456300000002</v>
      </c>
      <c r="C36" s="179">
        <f t="shared" ref="C36:F67" ca="1" si="15">$B36*C$1/100</f>
        <v>254.80716399799999</v>
      </c>
      <c r="D36" s="180">
        <f t="shared" ca="1" si="15"/>
        <v>82.077964488900022</v>
      </c>
      <c r="E36" s="180">
        <f t="shared" ca="1" si="15"/>
        <v>4.6794345131000004</v>
      </c>
      <c r="F36" s="181">
        <f t="shared" ca="1" si="15"/>
        <v>0</v>
      </c>
      <c r="G36" s="182">
        <f t="shared" ca="1" si="1"/>
        <v>341.56009999999998</v>
      </c>
      <c r="H36" s="182">
        <f t="shared" ca="1" si="2"/>
        <v>330.220305</v>
      </c>
      <c r="I36" s="183">
        <f t="shared" ca="1" si="5"/>
        <v>246.34</v>
      </c>
      <c r="J36" s="180">
        <f t="shared" ca="1" si="6"/>
        <v>79.349999999999994</v>
      </c>
      <c r="K36" s="180">
        <f t="shared" ca="1" si="7"/>
        <v>4.5199999999999996</v>
      </c>
      <c r="L36" s="180">
        <f t="shared" ca="1" si="8"/>
        <v>0</v>
      </c>
      <c r="M36" s="181">
        <f t="shared" ca="1" si="9"/>
        <v>330.21</v>
      </c>
      <c r="N36" s="179">
        <f t="shared" ca="1" si="10"/>
        <v>254.80728940371279</v>
      </c>
      <c r="O36" s="180">
        <f t="shared" ca="1" si="11"/>
        <v>82.077447487962189</v>
      </c>
      <c r="P36" s="180">
        <f t="shared" ca="1" si="12"/>
        <v>4.6753631083250049</v>
      </c>
      <c r="Q36" s="180">
        <f t="shared" ca="1" si="13"/>
        <v>0</v>
      </c>
      <c r="R36" s="181">
        <f t="shared" ca="1" si="14"/>
        <v>341.56009999999998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341.56456300000002</v>
      </c>
      <c r="C37" s="179">
        <f t="shared" ca="1" si="15"/>
        <v>254.80716399799999</v>
      </c>
      <c r="D37" s="180">
        <f t="shared" ca="1" si="15"/>
        <v>82.077964488900022</v>
      </c>
      <c r="E37" s="180">
        <f t="shared" ca="1" si="15"/>
        <v>4.6794345131000004</v>
      </c>
      <c r="F37" s="181">
        <f t="shared" ca="1" si="15"/>
        <v>0</v>
      </c>
      <c r="G37" s="182">
        <f t="shared" ca="1" si="1"/>
        <v>341.56009999999998</v>
      </c>
      <c r="H37" s="182">
        <f t="shared" ca="1" si="2"/>
        <v>330.220305</v>
      </c>
      <c r="I37" s="183">
        <f t="shared" ca="1" si="5"/>
        <v>246.34</v>
      </c>
      <c r="J37" s="180">
        <f t="shared" ca="1" si="6"/>
        <v>79.349999999999994</v>
      </c>
      <c r="K37" s="180">
        <f t="shared" ca="1" si="7"/>
        <v>4.5199999999999996</v>
      </c>
      <c r="L37" s="180">
        <f t="shared" ca="1" si="8"/>
        <v>0</v>
      </c>
      <c r="M37" s="181">
        <f t="shared" ca="1" si="9"/>
        <v>330.21</v>
      </c>
      <c r="N37" s="179">
        <f t="shared" ca="1" si="10"/>
        <v>254.80728940371279</v>
      </c>
      <c r="O37" s="180">
        <f t="shared" ca="1" si="11"/>
        <v>82.077447487962189</v>
      </c>
      <c r="P37" s="180">
        <f t="shared" ca="1" si="12"/>
        <v>4.6753631083250049</v>
      </c>
      <c r="Q37" s="180">
        <f t="shared" ca="1" si="13"/>
        <v>0</v>
      </c>
      <c r="R37" s="181">
        <f t="shared" ca="1" si="14"/>
        <v>341.56009999999998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341.56456300000002</v>
      </c>
      <c r="C38" s="179">
        <f t="shared" ca="1" si="15"/>
        <v>254.80716399799999</v>
      </c>
      <c r="D38" s="180">
        <f t="shared" ca="1" si="15"/>
        <v>82.077964488900022</v>
      </c>
      <c r="E38" s="180">
        <f t="shared" ca="1" si="15"/>
        <v>4.6794345131000004</v>
      </c>
      <c r="F38" s="181">
        <f t="shared" ca="1" si="15"/>
        <v>0</v>
      </c>
      <c r="G38" s="182">
        <f t="shared" ca="1" si="1"/>
        <v>341.56009999999998</v>
      </c>
      <c r="H38" s="182">
        <f t="shared" ca="1" si="2"/>
        <v>330.220305</v>
      </c>
      <c r="I38" s="183">
        <f t="shared" ca="1" si="5"/>
        <v>246.34</v>
      </c>
      <c r="J38" s="180">
        <f t="shared" ca="1" si="6"/>
        <v>79.349999999999994</v>
      </c>
      <c r="K38" s="180">
        <f t="shared" ca="1" si="7"/>
        <v>4.5199999999999996</v>
      </c>
      <c r="L38" s="180">
        <f t="shared" ca="1" si="8"/>
        <v>0</v>
      </c>
      <c r="M38" s="181">
        <f t="shared" ca="1" si="9"/>
        <v>330.21</v>
      </c>
      <c r="N38" s="179">
        <f t="shared" ca="1" si="10"/>
        <v>254.80728940371279</v>
      </c>
      <c r="O38" s="180">
        <f t="shared" ca="1" si="11"/>
        <v>82.077447487962189</v>
      </c>
      <c r="P38" s="180">
        <f t="shared" ca="1" si="12"/>
        <v>4.6753631083250049</v>
      </c>
      <c r="Q38" s="180">
        <f t="shared" ca="1" si="13"/>
        <v>0</v>
      </c>
      <c r="R38" s="181">
        <f t="shared" ca="1" si="14"/>
        <v>341.56009999999998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341.56456300000002</v>
      </c>
      <c r="C39" s="179">
        <f t="shared" ca="1" si="15"/>
        <v>254.80716399799999</v>
      </c>
      <c r="D39" s="180">
        <f t="shared" ca="1" si="15"/>
        <v>82.077964488900022</v>
      </c>
      <c r="E39" s="180">
        <f t="shared" ca="1" si="15"/>
        <v>4.6794345131000004</v>
      </c>
      <c r="F39" s="181">
        <f t="shared" ca="1" si="15"/>
        <v>0</v>
      </c>
      <c r="G39" s="182">
        <f t="shared" ca="1" si="1"/>
        <v>341.56009999999998</v>
      </c>
      <c r="H39" s="182">
        <f t="shared" ca="1" si="2"/>
        <v>330.220305</v>
      </c>
      <c r="I39" s="183">
        <f t="shared" ca="1" si="5"/>
        <v>246.34</v>
      </c>
      <c r="J39" s="180">
        <f t="shared" ca="1" si="6"/>
        <v>79.349999999999994</v>
      </c>
      <c r="K39" s="180">
        <f t="shared" ca="1" si="7"/>
        <v>4.5199999999999996</v>
      </c>
      <c r="L39" s="180">
        <f t="shared" ca="1" si="8"/>
        <v>0</v>
      </c>
      <c r="M39" s="181">
        <f t="shared" ca="1" si="9"/>
        <v>330.21</v>
      </c>
      <c r="N39" s="179">
        <f t="shared" ca="1" si="10"/>
        <v>254.80728940371279</v>
      </c>
      <c r="O39" s="180">
        <f t="shared" ca="1" si="11"/>
        <v>82.077447487962189</v>
      </c>
      <c r="P39" s="180">
        <f t="shared" ca="1" si="12"/>
        <v>4.6753631083250049</v>
      </c>
      <c r="Q39" s="180">
        <f t="shared" ca="1" si="13"/>
        <v>0</v>
      </c>
      <c r="R39" s="181">
        <f t="shared" ca="1" si="14"/>
        <v>341.56009999999998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341.56456300000002</v>
      </c>
      <c r="C40" s="179">
        <f t="shared" ca="1" si="15"/>
        <v>254.80716399799999</v>
      </c>
      <c r="D40" s="180">
        <f t="shared" ca="1" si="15"/>
        <v>82.077964488900022</v>
      </c>
      <c r="E40" s="180">
        <f t="shared" ca="1" si="15"/>
        <v>4.6794345131000004</v>
      </c>
      <c r="F40" s="181">
        <f t="shared" ca="1" si="15"/>
        <v>0</v>
      </c>
      <c r="G40" s="182">
        <f t="shared" ca="1" si="1"/>
        <v>341.56009999999998</v>
      </c>
      <c r="H40" s="182">
        <f t="shared" ca="1" si="2"/>
        <v>330.220305</v>
      </c>
      <c r="I40" s="183">
        <f t="shared" ca="1" si="5"/>
        <v>246.34</v>
      </c>
      <c r="J40" s="180">
        <f t="shared" ca="1" si="6"/>
        <v>79.349999999999994</v>
      </c>
      <c r="K40" s="180">
        <f t="shared" ca="1" si="7"/>
        <v>4.5199999999999996</v>
      </c>
      <c r="L40" s="180">
        <f t="shared" ca="1" si="8"/>
        <v>0</v>
      </c>
      <c r="M40" s="181">
        <f t="shared" ca="1" si="9"/>
        <v>330.21</v>
      </c>
      <c r="N40" s="179">
        <f t="shared" ca="1" si="10"/>
        <v>254.80728940371279</v>
      </c>
      <c r="O40" s="180">
        <f t="shared" ca="1" si="11"/>
        <v>82.077447487962189</v>
      </c>
      <c r="P40" s="180">
        <f t="shared" ca="1" si="12"/>
        <v>4.6753631083250049</v>
      </c>
      <c r="Q40" s="180">
        <f t="shared" ca="1" si="13"/>
        <v>0</v>
      </c>
      <c r="R40" s="181">
        <f t="shared" ca="1" si="14"/>
        <v>341.56009999999998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341.56456300000002</v>
      </c>
      <c r="C41" s="179">
        <f t="shared" ca="1" si="15"/>
        <v>254.80716399799999</v>
      </c>
      <c r="D41" s="180">
        <f t="shared" ca="1" si="15"/>
        <v>82.077964488900022</v>
      </c>
      <c r="E41" s="180">
        <f t="shared" ca="1" si="15"/>
        <v>4.6794345131000004</v>
      </c>
      <c r="F41" s="181">
        <f t="shared" ca="1" si="15"/>
        <v>0</v>
      </c>
      <c r="G41" s="182">
        <f t="shared" ca="1" si="1"/>
        <v>341.56009999999998</v>
      </c>
      <c r="H41" s="182">
        <f t="shared" ca="1" si="2"/>
        <v>330.220305</v>
      </c>
      <c r="I41" s="183">
        <f t="shared" ca="1" si="5"/>
        <v>246.34</v>
      </c>
      <c r="J41" s="180">
        <f t="shared" ca="1" si="6"/>
        <v>79.349999999999994</v>
      </c>
      <c r="K41" s="180">
        <f t="shared" ca="1" si="7"/>
        <v>4.5199999999999996</v>
      </c>
      <c r="L41" s="180">
        <f t="shared" ca="1" si="8"/>
        <v>0</v>
      </c>
      <c r="M41" s="181">
        <f t="shared" ca="1" si="9"/>
        <v>330.21</v>
      </c>
      <c r="N41" s="179">
        <f t="shared" ca="1" si="10"/>
        <v>254.80728940371279</v>
      </c>
      <c r="O41" s="180">
        <f t="shared" ca="1" si="11"/>
        <v>82.077447487962189</v>
      </c>
      <c r="P41" s="180">
        <f t="shared" ca="1" si="12"/>
        <v>4.6753631083250049</v>
      </c>
      <c r="Q41" s="180">
        <f t="shared" ca="1" si="13"/>
        <v>0</v>
      </c>
      <c r="R41" s="181">
        <f t="shared" ca="1" si="14"/>
        <v>341.56009999999998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341.56456300000002</v>
      </c>
      <c r="C42" s="179">
        <f t="shared" ca="1" si="15"/>
        <v>254.80716399799999</v>
      </c>
      <c r="D42" s="180">
        <f t="shared" ca="1" si="15"/>
        <v>82.077964488900022</v>
      </c>
      <c r="E42" s="180">
        <f t="shared" ca="1" si="15"/>
        <v>4.6794345131000004</v>
      </c>
      <c r="F42" s="181">
        <f t="shared" ca="1" si="15"/>
        <v>0</v>
      </c>
      <c r="G42" s="182">
        <f t="shared" ca="1" si="1"/>
        <v>341.56009999999998</v>
      </c>
      <c r="H42" s="182">
        <f t="shared" ca="1" si="2"/>
        <v>330.220305</v>
      </c>
      <c r="I42" s="183">
        <f t="shared" ca="1" si="5"/>
        <v>246.34</v>
      </c>
      <c r="J42" s="180">
        <f t="shared" ca="1" si="6"/>
        <v>79.349999999999994</v>
      </c>
      <c r="K42" s="180">
        <f t="shared" ca="1" si="7"/>
        <v>4.5199999999999996</v>
      </c>
      <c r="L42" s="180">
        <f t="shared" ca="1" si="8"/>
        <v>0</v>
      </c>
      <c r="M42" s="181">
        <f t="shared" ca="1" si="9"/>
        <v>330.21</v>
      </c>
      <c r="N42" s="179">
        <f t="shared" ca="1" si="10"/>
        <v>254.80728940371279</v>
      </c>
      <c r="O42" s="180">
        <f t="shared" ca="1" si="11"/>
        <v>82.077447487962189</v>
      </c>
      <c r="P42" s="180">
        <f t="shared" ca="1" si="12"/>
        <v>4.6753631083250049</v>
      </c>
      <c r="Q42" s="180">
        <f t="shared" ca="1" si="13"/>
        <v>0</v>
      </c>
      <c r="R42" s="181">
        <f t="shared" ca="1" si="14"/>
        <v>341.56009999999998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341.56456300000002</v>
      </c>
      <c r="C43" s="179">
        <f t="shared" ca="1" si="15"/>
        <v>254.80716399799999</v>
      </c>
      <c r="D43" s="180">
        <f t="shared" ca="1" si="15"/>
        <v>82.077964488900022</v>
      </c>
      <c r="E43" s="180">
        <f t="shared" ca="1" si="15"/>
        <v>4.6794345131000004</v>
      </c>
      <c r="F43" s="181">
        <f t="shared" ca="1" si="15"/>
        <v>0</v>
      </c>
      <c r="G43" s="182">
        <f t="shared" ca="1" si="1"/>
        <v>341.56009999999998</v>
      </c>
      <c r="H43" s="182">
        <f t="shared" ca="1" si="2"/>
        <v>330.220305</v>
      </c>
      <c r="I43" s="183">
        <f t="shared" ca="1" si="5"/>
        <v>246.34</v>
      </c>
      <c r="J43" s="180">
        <f t="shared" ca="1" si="6"/>
        <v>79.349999999999994</v>
      </c>
      <c r="K43" s="180">
        <f t="shared" ca="1" si="7"/>
        <v>4.5199999999999996</v>
      </c>
      <c r="L43" s="180">
        <f t="shared" ca="1" si="8"/>
        <v>0</v>
      </c>
      <c r="M43" s="181">
        <f t="shared" ca="1" si="9"/>
        <v>330.21</v>
      </c>
      <c r="N43" s="179">
        <f t="shared" ca="1" si="10"/>
        <v>254.80728940371279</v>
      </c>
      <c r="O43" s="180">
        <f t="shared" ca="1" si="11"/>
        <v>82.077447487962189</v>
      </c>
      <c r="P43" s="180">
        <f t="shared" ca="1" si="12"/>
        <v>4.6753631083250049</v>
      </c>
      <c r="Q43" s="180">
        <f t="shared" ca="1" si="13"/>
        <v>0</v>
      </c>
      <c r="R43" s="181">
        <f t="shared" ca="1" si="14"/>
        <v>341.56009999999998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341.56456300000002</v>
      </c>
      <c r="C44" s="179">
        <f t="shared" ca="1" si="15"/>
        <v>254.80716399799999</v>
      </c>
      <c r="D44" s="180">
        <f t="shared" ca="1" si="15"/>
        <v>82.077964488900022</v>
      </c>
      <c r="E44" s="180">
        <f t="shared" ca="1" si="15"/>
        <v>4.6794345131000004</v>
      </c>
      <c r="F44" s="181">
        <f t="shared" ca="1" si="15"/>
        <v>0</v>
      </c>
      <c r="G44" s="182">
        <f t="shared" ca="1" si="1"/>
        <v>341.56009999999998</v>
      </c>
      <c r="H44" s="182">
        <f t="shared" ca="1" si="2"/>
        <v>330.220305</v>
      </c>
      <c r="I44" s="183">
        <f t="shared" ca="1" si="5"/>
        <v>246.34</v>
      </c>
      <c r="J44" s="180">
        <f t="shared" ca="1" si="6"/>
        <v>79.349999999999994</v>
      </c>
      <c r="K44" s="180">
        <f t="shared" ca="1" si="7"/>
        <v>4.5199999999999996</v>
      </c>
      <c r="L44" s="180">
        <f t="shared" ca="1" si="8"/>
        <v>0</v>
      </c>
      <c r="M44" s="181">
        <f t="shared" ca="1" si="9"/>
        <v>330.21</v>
      </c>
      <c r="N44" s="179">
        <f t="shared" ca="1" si="10"/>
        <v>254.80728940371279</v>
      </c>
      <c r="O44" s="180">
        <f t="shared" ca="1" si="11"/>
        <v>82.077447487962189</v>
      </c>
      <c r="P44" s="180">
        <f t="shared" ca="1" si="12"/>
        <v>4.6753631083250049</v>
      </c>
      <c r="Q44" s="180">
        <f t="shared" ca="1" si="13"/>
        <v>0</v>
      </c>
      <c r="R44" s="181">
        <f t="shared" ca="1" si="14"/>
        <v>341.56009999999998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341.56456300000002</v>
      </c>
      <c r="C45" s="179">
        <f t="shared" ca="1" si="15"/>
        <v>254.80716399799999</v>
      </c>
      <c r="D45" s="180">
        <f t="shared" ca="1" si="15"/>
        <v>82.077964488900022</v>
      </c>
      <c r="E45" s="180">
        <f t="shared" ca="1" si="15"/>
        <v>4.6794345131000004</v>
      </c>
      <c r="F45" s="181">
        <f t="shared" ca="1" si="15"/>
        <v>0</v>
      </c>
      <c r="G45" s="182">
        <f t="shared" ca="1" si="1"/>
        <v>341.56009999999998</v>
      </c>
      <c r="H45" s="182">
        <f t="shared" ca="1" si="2"/>
        <v>330.220305</v>
      </c>
      <c r="I45" s="183">
        <f t="shared" ca="1" si="5"/>
        <v>246.34</v>
      </c>
      <c r="J45" s="180">
        <f t="shared" ca="1" si="6"/>
        <v>79.349999999999994</v>
      </c>
      <c r="K45" s="180">
        <f t="shared" ca="1" si="7"/>
        <v>4.5199999999999996</v>
      </c>
      <c r="L45" s="180">
        <f t="shared" ca="1" si="8"/>
        <v>0</v>
      </c>
      <c r="M45" s="181">
        <f t="shared" ca="1" si="9"/>
        <v>330.21</v>
      </c>
      <c r="N45" s="179">
        <f t="shared" ca="1" si="10"/>
        <v>254.80728940371279</v>
      </c>
      <c r="O45" s="180">
        <f t="shared" ca="1" si="11"/>
        <v>82.077447487962189</v>
      </c>
      <c r="P45" s="180">
        <f t="shared" ca="1" si="12"/>
        <v>4.6753631083250049</v>
      </c>
      <c r="Q45" s="180">
        <f t="shared" ca="1" si="13"/>
        <v>0</v>
      </c>
      <c r="R45" s="181">
        <f t="shared" ca="1" si="14"/>
        <v>341.56009999999998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341.56456300000002</v>
      </c>
      <c r="C46" s="179">
        <f t="shared" ca="1" si="15"/>
        <v>254.80716399799999</v>
      </c>
      <c r="D46" s="180">
        <f t="shared" ca="1" si="15"/>
        <v>82.077964488900022</v>
      </c>
      <c r="E46" s="180">
        <f t="shared" ca="1" si="15"/>
        <v>4.6794345131000004</v>
      </c>
      <c r="F46" s="181">
        <f t="shared" ca="1" si="15"/>
        <v>0</v>
      </c>
      <c r="G46" s="182">
        <f t="shared" ca="1" si="1"/>
        <v>341.56009999999998</v>
      </c>
      <c r="H46" s="182">
        <f t="shared" ca="1" si="2"/>
        <v>330.220305</v>
      </c>
      <c r="I46" s="183">
        <f t="shared" ca="1" si="5"/>
        <v>246.34</v>
      </c>
      <c r="J46" s="180">
        <f t="shared" ca="1" si="6"/>
        <v>79.349999999999994</v>
      </c>
      <c r="K46" s="180">
        <f t="shared" ca="1" si="7"/>
        <v>4.5199999999999996</v>
      </c>
      <c r="L46" s="180">
        <f t="shared" ca="1" si="8"/>
        <v>0</v>
      </c>
      <c r="M46" s="181">
        <f t="shared" ca="1" si="9"/>
        <v>330.21</v>
      </c>
      <c r="N46" s="179">
        <f t="shared" ca="1" si="10"/>
        <v>254.80728940371279</v>
      </c>
      <c r="O46" s="180">
        <f t="shared" ca="1" si="11"/>
        <v>82.077447487962189</v>
      </c>
      <c r="P46" s="180">
        <f t="shared" ca="1" si="12"/>
        <v>4.6753631083250049</v>
      </c>
      <c r="Q46" s="180">
        <f t="shared" ca="1" si="13"/>
        <v>0</v>
      </c>
      <c r="R46" s="181">
        <f t="shared" ca="1" si="14"/>
        <v>341.56009999999998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341.56456300000002</v>
      </c>
      <c r="C47" s="179">
        <f t="shared" ca="1" si="15"/>
        <v>254.80716399799999</v>
      </c>
      <c r="D47" s="180">
        <f t="shared" ca="1" si="15"/>
        <v>82.077964488900022</v>
      </c>
      <c r="E47" s="180">
        <f t="shared" ca="1" si="15"/>
        <v>4.6794345131000004</v>
      </c>
      <c r="F47" s="181">
        <f t="shared" ca="1" si="15"/>
        <v>0</v>
      </c>
      <c r="G47" s="182">
        <f t="shared" ca="1" si="1"/>
        <v>341.56009999999998</v>
      </c>
      <c r="H47" s="182">
        <f t="shared" ca="1" si="2"/>
        <v>330.220305</v>
      </c>
      <c r="I47" s="183">
        <f t="shared" ca="1" si="5"/>
        <v>246.34</v>
      </c>
      <c r="J47" s="180">
        <f t="shared" ca="1" si="6"/>
        <v>79.349999999999994</v>
      </c>
      <c r="K47" s="180">
        <f t="shared" ca="1" si="7"/>
        <v>4.5199999999999996</v>
      </c>
      <c r="L47" s="180">
        <f t="shared" ca="1" si="8"/>
        <v>0</v>
      </c>
      <c r="M47" s="181">
        <f t="shared" ca="1" si="9"/>
        <v>330.21</v>
      </c>
      <c r="N47" s="179">
        <f t="shared" ca="1" si="10"/>
        <v>254.80728940371279</v>
      </c>
      <c r="O47" s="180">
        <f t="shared" ca="1" si="11"/>
        <v>82.077447487962189</v>
      </c>
      <c r="P47" s="180">
        <f t="shared" ca="1" si="12"/>
        <v>4.6753631083250049</v>
      </c>
      <c r="Q47" s="180">
        <f t="shared" ca="1" si="13"/>
        <v>0</v>
      </c>
      <c r="R47" s="181">
        <f t="shared" ca="1" si="14"/>
        <v>341.56009999999998</v>
      </c>
      <c r="W47" s="46"/>
      <c r="X47" s="46">
        <v>47</v>
      </c>
    </row>
    <row r="48" spans="1:24">
      <c r="A48" s="61" t="s">
        <v>90</v>
      </c>
      <c r="B48" s="174">
        <f t="shared" ca="1" si="3"/>
        <v>341.56456300000002</v>
      </c>
      <c r="C48" s="179">
        <f t="shared" ca="1" si="15"/>
        <v>254.80716399799999</v>
      </c>
      <c r="D48" s="180">
        <f t="shared" ca="1" si="15"/>
        <v>82.077964488900022</v>
      </c>
      <c r="E48" s="180">
        <f t="shared" ca="1" si="15"/>
        <v>4.6794345131000004</v>
      </c>
      <c r="F48" s="181">
        <f t="shared" ca="1" si="15"/>
        <v>0</v>
      </c>
      <c r="G48" s="182">
        <f t="shared" ca="1" si="1"/>
        <v>341.56009999999998</v>
      </c>
      <c r="H48" s="182">
        <f t="shared" ca="1" si="2"/>
        <v>330.220305</v>
      </c>
      <c r="I48" s="183">
        <f t="shared" ca="1" si="5"/>
        <v>246.34</v>
      </c>
      <c r="J48" s="180">
        <f t="shared" ca="1" si="6"/>
        <v>79.349999999999994</v>
      </c>
      <c r="K48" s="180">
        <f t="shared" ca="1" si="7"/>
        <v>4.5199999999999996</v>
      </c>
      <c r="L48" s="180">
        <f t="shared" ca="1" si="8"/>
        <v>0</v>
      </c>
      <c r="M48" s="181">
        <f t="shared" ca="1" si="9"/>
        <v>330.21</v>
      </c>
      <c r="N48" s="179">
        <f t="shared" ca="1" si="10"/>
        <v>254.80728940371279</v>
      </c>
      <c r="O48" s="180">
        <f t="shared" ca="1" si="11"/>
        <v>82.077447487962189</v>
      </c>
      <c r="P48" s="180">
        <f t="shared" ca="1" si="12"/>
        <v>4.6753631083250049</v>
      </c>
      <c r="Q48" s="180">
        <f t="shared" ca="1" si="13"/>
        <v>0</v>
      </c>
      <c r="R48" s="181">
        <f t="shared" ca="1" si="14"/>
        <v>341.56009999999998</v>
      </c>
      <c r="W48" s="46"/>
      <c r="X48" s="46">
        <v>48</v>
      </c>
    </row>
    <row r="49" spans="1:24">
      <c r="A49" s="61" t="s">
        <v>91</v>
      </c>
      <c r="B49" s="174">
        <f t="shared" ca="1" si="3"/>
        <v>341.56456300000002</v>
      </c>
      <c r="C49" s="179">
        <f t="shared" ca="1" si="15"/>
        <v>254.80716399799999</v>
      </c>
      <c r="D49" s="180">
        <f t="shared" ca="1" si="15"/>
        <v>82.077964488900022</v>
      </c>
      <c r="E49" s="180">
        <f t="shared" ca="1" si="15"/>
        <v>4.6794345131000004</v>
      </c>
      <c r="F49" s="181">
        <f t="shared" ca="1" si="15"/>
        <v>0</v>
      </c>
      <c r="G49" s="182">
        <f t="shared" ca="1" si="1"/>
        <v>341.56009999999998</v>
      </c>
      <c r="H49" s="182">
        <f t="shared" ca="1" si="2"/>
        <v>330.220305</v>
      </c>
      <c r="I49" s="183">
        <f t="shared" ca="1" si="5"/>
        <v>246.34</v>
      </c>
      <c r="J49" s="180">
        <f t="shared" ca="1" si="6"/>
        <v>79.349999999999994</v>
      </c>
      <c r="K49" s="180">
        <f t="shared" ca="1" si="7"/>
        <v>4.5199999999999996</v>
      </c>
      <c r="L49" s="180">
        <f t="shared" ca="1" si="8"/>
        <v>0</v>
      </c>
      <c r="M49" s="181">
        <f t="shared" ca="1" si="9"/>
        <v>330.21</v>
      </c>
      <c r="N49" s="179">
        <f t="shared" ca="1" si="10"/>
        <v>254.80728940371279</v>
      </c>
      <c r="O49" s="180">
        <f t="shared" ca="1" si="11"/>
        <v>82.077447487962189</v>
      </c>
      <c r="P49" s="180">
        <f t="shared" ca="1" si="12"/>
        <v>4.6753631083250049</v>
      </c>
      <c r="Q49" s="180">
        <f t="shared" ca="1" si="13"/>
        <v>0</v>
      </c>
      <c r="R49" s="181">
        <f t="shared" ca="1" si="14"/>
        <v>341.56009999999998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341.56456300000002</v>
      </c>
      <c r="C50" s="179">
        <f t="shared" ca="1" si="15"/>
        <v>254.80716399799999</v>
      </c>
      <c r="D50" s="180">
        <f t="shared" ca="1" si="15"/>
        <v>82.077964488900022</v>
      </c>
      <c r="E50" s="180">
        <f t="shared" ca="1" si="15"/>
        <v>4.6794345131000004</v>
      </c>
      <c r="F50" s="181">
        <f t="shared" ca="1" si="15"/>
        <v>0</v>
      </c>
      <c r="G50" s="182">
        <f t="shared" ca="1" si="1"/>
        <v>341.56009999999998</v>
      </c>
      <c r="H50" s="182">
        <f t="shared" ca="1" si="2"/>
        <v>330.220305</v>
      </c>
      <c r="I50" s="183">
        <f t="shared" ca="1" si="5"/>
        <v>246.34</v>
      </c>
      <c r="J50" s="180">
        <f t="shared" ca="1" si="6"/>
        <v>79.349999999999994</v>
      </c>
      <c r="K50" s="180">
        <f t="shared" ca="1" si="7"/>
        <v>4.5199999999999996</v>
      </c>
      <c r="L50" s="180">
        <f t="shared" ca="1" si="8"/>
        <v>0</v>
      </c>
      <c r="M50" s="181">
        <f t="shared" ca="1" si="9"/>
        <v>330.21</v>
      </c>
      <c r="N50" s="179">
        <f t="shared" ca="1" si="10"/>
        <v>254.80728940371279</v>
      </c>
      <c r="O50" s="180">
        <f t="shared" ca="1" si="11"/>
        <v>82.077447487962189</v>
      </c>
      <c r="P50" s="180">
        <f t="shared" ca="1" si="12"/>
        <v>4.6753631083250049</v>
      </c>
      <c r="Q50" s="180">
        <f t="shared" ca="1" si="13"/>
        <v>0</v>
      </c>
      <c r="R50" s="181">
        <f t="shared" ca="1" si="14"/>
        <v>341.56009999999998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341.56456300000002</v>
      </c>
      <c r="C51" s="179">
        <f t="shared" ca="1" si="15"/>
        <v>254.80716399799999</v>
      </c>
      <c r="D51" s="180">
        <f t="shared" ca="1" si="15"/>
        <v>82.077964488900022</v>
      </c>
      <c r="E51" s="180">
        <f t="shared" ca="1" si="15"/>
        <v>4.6794345131000004</v>
      </c>
      <c r="F51" s="181">
        <f t="shared" ca="1" si="15"/>
        <v>0</v>
      </c>
      <c r="G51" s="182">
        <f t="shared" ca="1" si="1"/>
        <v>341.56009999999998</v>
      </c>
      <c r="H51" s="182">
        <f t="shared" ca="1" si="2"/>
        <v>330.220305</v>
      </c>
      <c r="I51" s="183">
        <f t="shared" ca="1" si="5"/>
        <v>246.34</v>
      </c>
      <c r="J51" s="180">
        <f t="shared" ca="1" si="6"/>
        <v>79.349999999999994</v>
      </c>
      <c r="K51" s="180">
        <f t="shared" ca="1" si="7"/>
        <v>4.5199999999999996</v>
      </c>
      <c r="L51" s="180">
        <f t="shared" ca="1" si="8"/>
        <v>0</v>
      </c>
      <c r="M51" s="181">
        <f t="shared" ca="1" si="9"/>
        <v>330.21</v>
      </c>
      <c r="N51" s="179">
        <f t="shared" ca="1" si="10"/>
        <v>254.80728940371279</v>
      </c>
      <c r="O51" s="180">
        <f t="shared" ca="1" si="11"/>
        <v>82.077447487962189</v>
      </c>
      <c r="P51" s="180">
        <f t="shared" ca="1" si="12"/>
        <v>4.6753631083250049</v>
      </c>
      <c r="Q51" s="180">
        <f t="shared" ca="1" si="13"/>
        <v>0</v>
      </c>
      <c r="R51" s="181">
        <f t="shared" ca="1" si="14"/>
        <v>341.56009999999998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341.56456300000002</v>
      </c>
      <c r="C52" s="179">
        <f t="shared" ca="1" si="15"/>
        <v>254.80716399799999</v>
      </c>
      <c r="D52" s="180">
        <f t="shared" ca="1" si="15"/>
        <v>82.077964488900022</v>
      </c>
      <c r="E52" s="180">
        <f t="shared" ca="1" si="15"/>
        <v>4.6794345131000004</v>
      </c>
      <c r="F52" s="181">
        <f t="shared" ca="1" si="15"/>
        <v>0</v>
      </c>
      <c r="G52" s="182">
        <f t="shared" ca="1" si="1"/>
        <v>341.56009999999998</v>
      </c>
      <c r="H52" s="182">
        <f t="shared" ca="1" si="2"/>
        <v>330.220305</v>
      </c>
      <c r="I52" s="183">
        <f t="shared" ca="1" si="5"/>
        <v>246.34</v>
      </c>
      <c r="J52" s="180">
        <f t="shared" ca="1" si="6"/>
        <v>79.349999999999994</v>
      </c>
      <c r="K52" s="180">
        <f t="shared" ca="1" si="7"/>
        <v>4.5199999999999996</v>
      </c>
      <c r="L52" s="180">
        <f t="shared" ca="1" si="8"/>
        <v>0</v>
      </c>
      <c r="M52" s="181">
        <f t="shared" ca="1" si="9"/>
        <v>330.21</v>
      </c>
      <c r="N52" s="179">
        <f t="shared" ca="1" si="10"/>
        <v>254.80728940371279</v>
      </c>
      <c r="O52" s="180">
        <f t="shared" ca="1" si="11"/>
        <v>82.077447487962189</v>
      </c>
      <c r="P52" s="180">
        <f t="shared" ca="1" si="12"/>
        <v>4.6753631083250049</v>
      </c>
      <c r="Q52" s="180">
        <f t="shared" ca="1" si="13"/>
        <v>0</v>
      </c>
      <c r="R52" s="181">
        <f t="shared" ca="1" si="14"/>
        <v>341.56009999999998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341.56456300000002</v>
      </c>
      <c r="C53" s="179">
        <f t="shared" ca="1" si="15"/>
        <v>254.80716399799999</v>
      </c>
      <c r="D53" s="180">
        <f t="shared" ca="1" si="15"/>
        <v>82.077964488900022</v>
      </c>
      <c r="E53" s="180">
        <f t="shared" ca="1" si="15"/>
        <v>4.6794345131000004</v>
      </c>
      <c r="F53" s="181">
        <f t="shared" ca="1" si="15"/>
        <v>0</v>
      </c>
      <c r="G53" s="182">
        <f t="shared" ca="1" si="1"/>
        <v>341.56009999999998</v>
      </c>
      <c r="H53" s="182">
        <f t="shared" ca="1" si="2"/>
        <v>330.220305</v>
      </c>
      <c r="I53" s="183">
        <f t="shared" ca="1" si="5"/>
        <v>246.34</v>
      </c>
      <c r="J53" s="180">
        <f t="shared" ca="1" si="6"/>
        <v>79.349999999999994</v>
      </c>
      <c r="K53" s="180">
        <f t="shared" ca="1" si="7"/>
        <v>4.5199999999999996</v>
      </c>
      <c r="L53" s="180">
        <f t="shared" ca="1" si="8"/>
        <v>0</v>
      </c>
      <c r="M53" s="181">
        <f t="shared" ca="1" si="9"/>
        <v>330.21</v>
      </c>
      <c r="N53" s="179">
        <f t="shared" ca="1" si="10"/>
        <v>254.80728940371279</v>
      </c>
      <c r="O53" s="180">
        <f t="shared" ca="1" si="11"/>
        <v>82.077447487962189</v>
      </c>
      <c r="P53" s="180">
        <f t="shared" ca="1" si="12"/>
        <v>4.6753631083250049</v>
      </c>
      <c r="Q53" s="180">
        <f t="shared" ca="1" si="13"/>
        <v>0</v>
      </c>
      <c r="R53" s="181">
        <f t="shared" ca="1" si="14"/>
        <v>341.56009999999998</v>
      </c>
      <c r="W53" s="46"/>
      <c r="X53" s="46">
        <v>53</v>
      </c>
    </row>
    <row r="54" spans="1:24">
      <c r="A54" s="61" t="s">
        <v>96</v>
      </c>
      <c r="B54" s="174">
        <f t="shared" ca="1" si="3"/>
        <v>341.56456300000002</v>
      </c>
      <c r="C54" s="179">
        <f t="shared" ca="1" si="15"/>
        <v>254.80716399799999</v>
      </c>
      <c r="D54" s="180">
        <f t="shared" ca="1" si="15"/>
        <v>82.077964488900022</v>
      </c>
      <c r="E54" s="180">
        <f t="shared" ca="1" si="15"/>
        <v>4.6794345131000004</v>
      </c>
      <c r="F54" s="181">
        <f t="shared" ca="1" si="15"/>
        <v>0</v>
      </c>
      <c r="G54" s="182">
        <f t="shared" ca="1" si="1"/>
        <v>341.56009999999998</v>
      </c>
      <c r="H54" s="182">
        <f t="shared" ca="1" si="2"/>
        <v>330.220305</v>
      </c>
      <c r="I54" s="183">
        <f t="shared" ca="1" si="5"/>
        <v>246.34</v>
      </c>
      <c r="J54" s="180">
        <f t="shared" ca="1" si="6"/>
        <v>79.349999999999994</v>
      </c>
      <c r="K54" s="180">
        <f t="shared" ca="1" si="7"/>
        <v>4.5199999999999996</v>
      </c>
      <c r="L54" s="180">
        <f t="shared" ca="1" si="8"/>
        <v>0</v>
      </c>
      <c r="M54" s="181">
        <f t="shared" ca="1" si="9"/>
        <v>330.21</v>
      </c>
      <c r="N54" s="179">
        <f t="shared" ca="1" si="10"/>
        <v>254.80728940371279</v>
      </c>
      <c r="O54" s="180">
        <f t="shared" ca="1" si="11"/>
        <v>82.077447487962189</v>
      </c>
      <c r="P54" s="180">
        <f t="shared" ca="1" si="12"/>
        <v>4.6753631083250049</v>
      </c>
      <c r="Q54" s="180">
        <f t="shared" ca="1" si="13"/>
        <v>0</v>
      </c>
      <c r="R54" s="181">
        <f t="shared" ca="1" si="14"/>
        <v>341.56009999999998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341.56456300000002</v>
      </c>
      <c r="C55" s="179">
        <f t="shared" ca="1" si="15"/>
        <v>254.80716399799999</v>
      </c>
      <c r="D55" s="180">
        <f t="shared" ca="1" si="15"/>
        <v>82.077964488900022</v>
      </c>
      <c r="E55" s="180">
        <f t="shared" ca="1" si="15"/>
        <v>4.6794345131000004</v>
      </c>
      <c r="F55" s="181">
        <f t="shared" ca="1" si="15"/>
        <v>0</v>
      </c>
      <c r="G55" s="182">
        <f t="shared" ca="1" si="1"/>
        <v>336.88069999999999</v>
      </c>
      <c r="H55" s="182">
        <f t="shared" ca="1" si="2"/>
        <v>325.69626099999999</v>
      </c>
      <c r="I55" s="183">
        <f t="shared" ca="1" si="5"/>
        <v>246.34</v>
      </c>
      <c r="J55" s="180">
        <f t="shared" ca="1" si="6"/>
        <v>79.36</v>
      </c>
      <c r="K55" s="180">
        <f t="shared" ca="1" si="7"/>
        <v>0</v>
      </c>
      <c r="L55" s="180">
        <f t="shared" ca="1" si="8"/>
        <v>0</v>
      </c>
      <c r="M55" s="181">
        <f t="shared" ca="1" si="9"/>
        <v>325.7</v>
      </c>
      <c r="N55" s="179">
        <f t="shared" ca="1" si="10"/>
        <v>254.79641276634939</v>
      </c>
      <c r="O55" s="180">
        <f t="shared" ca="1" si="11"/>
        <v>82.084287233650599</v>
      </c>
      <c r="P55" s="180">
        <f t="shared" ca="1" si="12"/>
        <v>0</v>
      </c>
      <c r="Q55" s="180">
        <f t="shared" ca="1" si="13"/>
        <v>0</v>
      </c>
      <c r="R55" s="181">
        <f t="shared" ca="1" si="14"/>
        <v>336.88069999999999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341.56456300000002</v>
      </c>
      <c r="C56" s="179">
        <f t="shared" ca="1" si="15"/>
        <v>254.80716399799999</v>
      </c>
      <c r="D56" s="180">
        <f t="shared" ca="1" si="15"/>
        <v>82.077964488900022</v>
      </c>
      <c r="E56" s="180">
        <f t="shared" ca="1" si="15"/>
        <v>4.6794345131000004</v>
      </c>
      <c r="F56" s="181">
        <f t="shared" ca="1" si="15"/>
        <v>0</v>
      </c>
      <c r="G56" s="182">
        <f t="shared" ca="1" si="1"/>
        <v>336.88069999999999</v>
      </c>
      <c r="H56" s="182">
        <f t="shared" ca="1" si="2"/>
        <v>325.69626099999999</v>
      </c>
      <c r="I56" s="183">
        <f t="shared" ca="1" si="5"/>
        <v>246.34</v>
      </c>
      <c r="J56" s="180">
        <f t="shared" ca="1" si="6"/>
        <v>79.36</v>
      </c>
      <c r="K56" s="180">
        <f t="shared" ca="1" si="7"/>
        <v>0</v>
      </c>
      <c r="L56" s="180">
        <f t="shared" ca="1" si="8"/>
        <v>0</v>
      </c>
      <c r="M56" s="181">
        <f t="shared" ca="1" si="9"/>
        <v>325.7</v>
      </c>
      <c r="N56" s="179">
        <f t="shared" ca="1" si="10"/>
        <v>254.79641276634939</v>
      </c>
      <c r="O56" s="180">
        <f t="shared" ca="1" si="11"/>
        <v>82.084287233650599</v>
      </c>
      <c r="P56" s="180">
        <f t="shared" ca="1" si="12"/>
        <v>0</v>
      </c>
      <c r="Q56" s="180">
        <f t="shared" ca="1" si="13"/>
        <v>0</v>
      </c>
      <c r="R56" s="181">
        <f t="shared" ca="1" si="14"/>
        <v>336.88069999999999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341.56456300000002</v>
      </c>
      <c r="C57" s="179">
        <f t="shared" ca="1" si="15"/>
        <v>254.80716399799999</v>
      </c>
      <c r="D57" s="180">
        <f t="shared" ca="1" si="15"/>
        <v>82.077964488900022</v>
      </c>
      <c r="E57" s="180">
        <f t="shared" ca="1" si="15"/>
        <v>4.6794345131000004</v>
      </c>
      <c r="F57" s="181">
        <f t="shared" ca="1" si="15"/>
        <v>0</v>
      </c>
      <c r="G57" s="182">
        <f t="shared" ca="1" si="1"/>
        <v>336.88069999999999</v>
      </c>
      <c r="H57" s="182">
        <f t="shared" ca="1" si="2"/>
        <v>325.69626099999999</v>
      </c>
      <c r="I57" s="183">
        <f t="shared" ca="1" si="5"/>
        <v>246.34</v>
      </c>
      <c r="J57" s="180">
        <f t="shared" ca="1" si="6"/>
        <v>79.36</v>
      </c>
      <c r="K57" s="180">
        <f t="shared" ca="1" si="7"/>
        <v>0</v>
      </c>
      <c r="L57" s="180">
        <f t="shared" ca="1" si="8"/>
        <v>0</v>
      </c>
      <c r="M57" s="181">
        <f t="shared" ca="1" si="9"/>
        <v>325.7</v>
      </c>
      <c r="N57" s="179">
        <f t="shared" ca="1" si="10"/>
        <v>254.79641276634939</v>
      </c>
      <c r="O57" s="180">
        <f t="shared" ca="1" si="11"/>
        <v>82.084287233650599</v>
      </c>
      <c r="P57" s="180">
        <f t="shared" ca="1" si="12"/>
        <v>0</v>
      </c>
      <c r="Q57" s="180">
        <f t="shared" ca="1" si="13"/>
        <v>0</v>
      </c>
      <c r="R57" s="181">
        <f t="shared" ca="1" si="14"/>
        <v>336.88069999999999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341.56456300000002</v>
      </c>
      <c r="C58" s="179">
        <f t="shared" ca="1" si="15"/>
        <v>254.80716399799999</v>
      </c>
      <c r="D58" s="180">
        <f t="shared" ca="1" si="15"/>
        <v>82.077964488900022</v>
      </c>
      <c r="E58" s="180">
        <f t="shared" ca="1" si="15"/>
        <v>4.6794345131000004</v>
      </c>
      <c r="F58" s="181">
        <f t="shared" ca="1" si="15"/>
        <v>0</v>
      </c>
      <c r="G58" s="182">
        <f t="shared" ca="1" si="1"/>
        <v>336.88069999999999</v>
      </c>
      <c r="H58" s="182">
        <f t="shared" ca="1" si="2"/>
        <v>325.69626099999999</v>
      </c>
      <c r="I58" s="183">
        <f t="shared" ca="1" si="5"/>
        <v>246.34</v>
      </c>
      <c r="J58" s="180">
        <f t="shared" ca="1" si="6"/>
        <v>79.36</v>
      </c>
      <c r="K58" s="180">
        <f t="shared" ca="1" si="7"/>
        <v>0</v>
      </c>
      <c r="L58" s="180">
        <f t="shared" ca="1" si="8"/>
        <v>0</v>
      </c>
      <c r="M58" s="181">
        <f t="shared" ca="1" si="9"/>
        <v>325.7</v>
      </c>
      <c r="N58" s="179">
        <f t="shared" ca="1" si="10"/>
        <v>254.79641276634939</v>
      </c>
      <c r="O58" s="180">
        <f t="shared" ca="1" si="11"/>
        <v>82.084287233650599</v>
      </c>
      <c r="P58" s="180">
        <f t="shared" ca="1" si="12"/>
        <v>0</v>
      </c>
      <c r="Q58" s="180">
        <f t="shared" ca="1" si="13"/>
        <v>0</v>
      </c>
      <c r="R58" s="181">
        <f t="shared" ca="1" si="14"/>
        <v>336.88069999999999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341.56456300000002</v>
      </c>
      <c r="C59" s="179">
        <f t="shared" ca="1" si="15"/>
        <v>254.80716399799999</v>
      </c>
      <c r="D59" s="180">
        <f t="shared" ca="1" si="15"/>
        <v>82.077964488900022</v>
      </c>
      <c r="E59" s="180">
        <f t="shared" ca="1" si="15"/>
        <v>4.6794345131000004</v>
      </c>
      <c r="F59" s="181">
        <f t="shared" ca="1" si="15"/>
        <v>0</v>
      </c>
      <c r="G59" s="182">
        <f t="shared" ca="1" si="1"/>
        <v>336.88069999999999</v>
      </c>
      <c r="H59" s="182">
        <f t="shared" ca="1" si="2"/>
        <v>325.69626099999999</v>
      </c>
      <c r="I59" s="183">
        <f t="shared" ca="1" si="5"/>
        <v>246.34</v>
      </c>
      <c r="J59" s="180">
        <f t="shared" ca="1" si="6"/>
        <v>79.36</v>
      </c>
      <c r="K59" s="180">
        <f t="shared" ca="1" si="7"/>
        <v>0</v>
      </c>
      <c r="L59" s="180">
        <f t="shared" ca="1" si="8"/>
        <v>0</v>
      </c>
      <c r="M59" s="181">
        <f t="shared" ca="1" si="9"/>
        <v>325.7</v>
      </c>
      <c r="N59" s="179">
        <f t="shared" ca="1" si="10"/>
        <v>254.79641276634939</v>
      </c>
      <c r="O59" s="180">
        <f t="shared" ca="1" si="11"/>
        <v>82.084287233650599</v>
      </c>
      <c r="P59" s="180">
        <f t="shared" ca="1" si="12"/>
        <v>0</v>
      </c>
      <c r="Q59" s="180">
        <f t="shared" ca="1" si="13"/>
        <v>0</v>
      </c>
      <c r="R59" s="181">
        <f t="shared" ca="1" si="14"/>
        <v>336.88069999999999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341.56456300000002</v>
      </c>
      <c r="C60" s="179">
        <f t="shared" ca="1" si="15"/>
        <v>254.80716399799999</v>
      </c>
      <c r="D60" s="180">
        <f t="shared" ca="1" si="15"/>
        <v>82.077964488900022</v>
      </c>
      <c r="E60" s="180">
        <f t="shared" ca="1" si="15"/>
        <v>4.6794345131000004</v>
      </c>
      <c r="F60" s="181">
        <f t="shared" ca="1" si="15"/>
        <v>0</v>
      </c>
      <c r="G60" s="182">
        <f t="shared" ca="1" si="1"/>
        <v>341.56009999999998</v>
      </c>
      <c r="H60" s="182">
        <f t="shared" ca="1" si="2"/>
        <v>330.220305</v>
      </c>
      <c r="I60" s="183">
        <f t="shared" ca="1" si="5"/>
        <v>246.34</v>
      </c>
      <c r="J60" s="180">
        <f t="shared" ca="1" si="6"/>
        <v>79.349999999999994</v>
      </c>
      <c r="K60" s="180">
        <f t="shared" ca="1" si="7"/>
        <v>4.5199999999999996</v>
      </c>
      <c r="L60" s="180">
        <f t="shared" ca="1" si="8"/>
        <v>0</v>
      </c>
      <c r="M60" s="181">
        <f t="shared" ca="1" si="9"/>
        <v>330.21</v>
      </c>
      <c r="N60" s="179">
        <f t="shared" ca="1" si="10"/>
        <v>254.80728940371279</v>
      </c>
      <c r="O60" s="180">
        <f t="shared" ca="1" si="11"/>
        <v>82.077447487962189</v>
      </c>
      <c r="P60" s="180">
        <f t="shared" ca="1" si="12"/>
        <v>4.6753631083250049</v>
      </c>
      <c r="Q60" s="180">
        <f t="shared" ca="1" si="13"/>
        <v>0</v>
      </c>
      <c r="R60" s="181">
        <f t="shared" ca="1" si="14"/>
        <v>341.56009999999998</v>
      </c>
      <c r="W60" s="46"/>
      <c r="X60" s="46">
        <v>60</v>
      </c>
    </row>
    <row r="61" spans="1:24">
      <c r="A61" s="61" t="s">
        <v>103</v>
      </c>
      <c r="B61" s="174">
        <f t="shared" ca="1" si="3"/>
        <v>341.56456300000002</v>
      </c>
      <c r="C61" s="179">
        <f t="shared" ca="1" si="15"/>
        <v>254.80716399799999</v>
      </c>
      <c r="D61" s="180">
        <f t="shared" ca="1" si="15"/>
        <v>82.077964488900022</v>
      </c>
      <c r="E61" s="180">
        <f t="shared" ca="1" si="15"/>
        <v>4.6794345131000004</v>
      </c>
      <c r="F61" s="181">
        <f t="shared" ca="1" si="15"/>
        <v>0</v>
      </c>
      <c r="G61" s="182">
        <f t="shared" ca="1" si="1"/>
        <v>341.56009999999998</v>
      </c>
      <c r="H61" s="182">
        <f t="shared" ca="1" si="2"/>
        <v>330.220305</v>
      </c>
      <c r="I61" s="183">
        <f t="shared" ca="1" si="5"/>
        <v>246.34</v>
      </c>
      <c r="J61" s="180">
        <f t="shared" ca="1" si="6"/>
        <v>79.349999999999994</v>
      </c>
      <c r="K61" s="180">
        <f t="shared" ca="1" si="7"/>
        <v>4.5199999999999996</v>
      </c>
      <c r="L61" s="180">
        <f t="shared" ca="1" si="8"/>
        <v>0</v>
      </c>
      <c r="M61" s="181">
        <f t="shared" ca="1" si="9"/>
        <v>330.21</v>
      </c>
      <c r="N61" s="179">
        <f t="shared" ca="1" si="10"/>
        <v>254.80728940371279</v>
      </c>
      <c r="O61" s="180">
        <f t="shared" ca="1" si="11"/>
        <v>82.077447487962189</v>
      </c>
      <c r="P61" s="180">
        <f t="shared" ca="1" si="12"/>
        <v>4.6753631083250049</v>
      </c>
      <c r="Q61" s="180">
        <f t="shared" ca="1" si="13"/>
        <v>0</v>
      </c>
      <c r="R61" s="181">
        <f t="shared" ca="1" si="14"/>
        <v>341.56009999999998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341.56456300000002</v>
      </c>
      <c r="C62" s="179">
        <f t="shared" ca="1" si="15"/>
        <v>254.80716399799999</v>
      </c>
      <c r="D62" s="180">
        <f t="shared" ca="1" si="15"/>
        <v>82.077964488900022</v>
      </c>
      <c r="E62" s="180">
        <f t="shared" ca="1" si="15"/>
        <v>4.6794345131000004</v>
      </c>
      <c r="F62" s="181">
        <f t="shared" ca="1" si="15"/>
        <v>0</v>
      </c>
      <c r="G62" s="182">
        <f t="shared" ca="1" si="1"/>
        <v>341.56009999999998</v>
      </c>
      <c r="H62" s="182">
        <f t="shared" ca="1" si="2"/>
        <v>330.220305</v>
      </c>
      <c r="I62" s="183">
        <f t="shared" ca="1" si="5"/>
        <v>246.34</v>
      </c>
      <c r="J62" s="180">
        <f t="shared" ca="1" si="6"/>
        <v>79.349999999999994</v>
      </c>
      <c r="K62" s="180">
        <f t="shared" ca="1" si="7"/>
        <v>4.5199999999999996</v>
      </c>
      <c r="L62" s="180">
        <f t="shared" ca="1" si="8"/>
        <v>0</v>
      </c>
      <c r="M62" s="181">
        <f t="shared" ca="1" si="9"/>
        <v>330.21</v>
      </c>
      <c r="N62" s="179">
        <f t="shared" ca="1" si="10"/>
        <v>254.80728940371279</v>
      </c>
      <c r="O62" s="180">
        <f t="shared" ca="1" si="11"/>
        <v>82.077447487962189</v>
      </c>
      <c r="P62" s="180">
        <f t="shared" ca="1" si="12"/>
        <v>4.6753631083250049</v>
      </c>
      <c r="Q62" s="180">
        <f t="shared" ca="1" si="13"/>
        <v>0</v>
      </c>
      <c r="R62" s="181">
        <f t="shared" ca="1" si="14"/>
        <v>341.56009999999998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341.56456300000002</v>
      </c>
      <c r="C63" s="179">
        <f t="shared" ca="1" si="15"/>
        <v>254.80716399799999</v>
      </c>
      <c r="D63" s="180">
        <f t="shared" ca="1" si="15"/>
        <v>82.077964488900022</v>
      </c>
      <c r="E63" s="180">
        <f t="shared" ca="1" si="15"/>
        <v>4.6794345131000004</v>
      </c>
      <c r="F63" s="181">
        <f t="shared" ca="1" si="15"/>
        <v>0</v>
      </c>
      <c r="G63" s="182">
        <f t="shared" ca="1" si="1"/>
        <v>341.56009999999998</v>
      </c>
      <c r="H63" s="182">
        <f t="shared" ca="1" si="2"/>
        <v>330.220305</v>
      </c>
      <c r="I63" s="183">
        <f t="shared" ca="1" si="5"/>
        <v>246.34</v>
      </c>
      <c r="J63" s="180">
        <f t="shared" ca="1" si="6"/>
        <v>79.349999999999994</v>
      </c>
      <c r="K63" s="180">
        <f t="shared" ca="1" si="7"/>
        <v>4.5199999999999996</v>
      </c>
      <c r="L63" s="180">
        <f t="shared" ca="1" si="8"/>
        <v>0</v>
      </c>
      <c r="M63" s="181">
        <f t="shared" ca="1" si="9"/>
        <v>330.21</v>
      </c>
      <c r="N63" s="179">
        <f t="shared" ca="1" si="10"/>
        <v>254.80728940371279</v>
      </c>
      <c r="O63" s="180">
        <f t="shared" ca="1" si="11"/>
        <v>82.077447487962189</v>
      </c>
      <c r="P63" s="180">
        <f t="shared" ca="1" si="12"/>
        <v>4.6753631083250049</v>
      </c>
      <c r="Q63" s="180">
        <f t="shared" ca="1" si="13"/>
        <v>0</v>
      </c>
      <c r="R63" s="181">
        <f t="shared" ca="1" si="14"/>
        <v>341.56009999999998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341.56456300000002</v>
      </c>
      <c r="C64" s="179">
        <f t="shared" ca="1" si="15"/>
        <v>254.80716399799999</v>
      </c>
      <c r="D64" s="180">
        <f t="shared" ca="1" si="15"/>
        <v>82.077964488900022</v>
      </c>
      <c r="E64" s="180">
        <f t="shared" ca="1" si="15"/>
        <v>4.6794345131000004</v>
      </c>
      <c r="F64" s="181">
        <f t="shared" ca="1" si="15"/>
        <v>0</v>
      </c>
      <c r="G64" s="182">
        <f t="shared" ca="1" si="1"/>
        <v>341.56009999999998</v>
      </c>
      <c r="H64" s="182">
        <f t="shared" ca="1" si="2"/>
        <v>330.220305</v>
      </c>
      <c r="I64" s="183">
        <f t="shared" ca="1" si="5"/>
        <v>246.34</v>
      </c>
      <c r="J64" s="180">
        <f t="shared" ca="1" si="6"/>
        <v>79.349999999999994</v>
      </c>
      <c r="K64" s="180">
        <f t="shared" ca="1" si="7"/>
        <v>4.5199999999999996</v>
      </c>
      <c r="L64" s="180">
        <f t="shared" ca="1" si="8"/>
        <v>0</v>
      </c>
      <c r="M64" s="181">
        <f t="shared" ca="1" si="9"/>
        <v>330.21</v>
      </c>
      <c r="N64" s="179">
        <f t="shared" ca="1" si="10"/>
        <v>254.80728940371279</v>
      </c>
      <c r="O64" s="180">
        <f t="shared" ca="1" si="11"/>
        <v>82.077447487962189</v>
      </c>
      <c r="P64" s="180">
        <f t="shared" ca="1" si="12"/>
        <v>4.6753631083250049</v>
      </c>
      <c r="Q64" s="180">
        <f t="shared" ca="1" si="13"/>
        <v>0</v>
      </c>
      <c r="R64" s="181">
        <f t="shared" ca="1" si="14"/>
        <v>341.56009999999998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341.56456300000002</v>
      </c>
      <c r="C65" s="179">
        <f t="shared" ca="1" si="15"/>
        <v>254.80716399799999</v>
      </c>
      <c r="D65" s="180">
        <f t="shared" ca="1" si="15"/>
        <v>82.077964488900022</v>
      </c>
      <c r="E65" s="180">
        <f t="shared" ca="1" si="15"/>
        <v>4.6794345131000004</v>
      </c>
      <c r="F65" s="181">
        <f t="shared" ca="1" si="15"/>
        <v>0</v>
      </c>
      <c r="G65" s="182">
        <f t="shared" ca="1" si="1"/>
        <v>341.56009999999998</v>
      </c>
      <c r="H65" s="182">
        <f t="shared" ca="1" si="2"/>
        <v>330.220305</v>
      </c>
      <c r="I65" s="183">
        <f t="shared" ca="1" si="5"/>
        <v>246.34</v>
      </c>
      <c r="J65" s="180">
        <f t="shared" ca="1" si="6"/>
        <v>79.349999999999994</v>
      </c>
      <c r="K65" s="180">
        <f t="shared" ca="1" si="7"/>
        <v>4.5199999999999996</v>
      </c>
      <c r="L65" s="180">
        <f t="shared" ca="1" si="8"/>
        <v>0</v>
      </c>
      <c r="M65" s="181">
        <f t="shared" ca="1" si="9"/>
        <v>330.21</v>
      </c>
      <c r="N65" s="179">
        <f t="shared" ca="1" si="10"/>
        <v>254.80728940371279</v>
      </c>
      <c r="O65" s="180">
        <f t="shared" ca="1" si="11"/>
        <v>82.077447487962189</v>
      </c>
      <c r="P65" s="180">
        <f t="shared" ca="1" si="12"/>
        <v>4.6753631083250049</v>
      </c>
      <c r="Q65" s="180">
        <f t="shared" ca="1" si="13"/>
        <v>0</v>
      </c>
      <c r="R65" s="181">
        <f t="shared" ca="1" si="14"/>
        <v>341.56009999999998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341.56456300000002</v>
      </c>
      <c r="C66" s="179">
        <f t="shared" ca="1" si="15"/>
        <v>254.80716399799999</v>
      </c>
      <c r="D66" s="180">
        <f t="shared" ca="1" si="15"/>
        <v>82.077964488900022</v>
      </c>
      <c r="E66" s="180">
        <f t="shared" ca="1" si="15"/>
        <v>4.6794345131000004</v>
      </c>
      <c r="F66" s="181">
        <f t="shared" ca="1" si="15"/>
        <v>0</v>
      </c>
      <c r="G66" s="182">
        <f t="shared" ca="1" si="1"/>
        <v>341.56009999999998</v>
      </c>
      <c r="H66" s="182">
        <f t="shared" ca="1" si="2"/>
        <v>330.220305</v>
      </c>
      <c r="I66" s="183">
        <f t="shared" ca="1" si="5"/>
        <v>246.34</v>
      </c>
      <c r="J66" s="180">
        <f t="shared" ca="1" si="6"/>
        <v>79.349999999999994</v>
      </c>
      <c r="K66" s="180">
        <f t="shared" ca="1" si="7"/>
        <v>4.5199999999999996</v>
      </c>
      <c r="L66" s="180">
        <f t="shared" ca="1" si="8"/>
        <v>0</v>
      </c>
      <c r="M66" s="181">
        <f t="shared" ca="1" si="9"/>
        <v>330.21</v>
      </c>
      <c r="N66" s="179">
        <f t="shared" ca="1" si="10"/>
        <v>254.80728940371279</v>
      </c>
      <c r="O66" s="180">
        <f t="shared" ca="1" si="11"/>
        <v>82.077447487962189</v>
      </c>
      <c r="P66" s="180">
        <f t="shared" ca="1" si="12"/>
        <v>4.6753631083250049</v>
      </c>
      <c r="Q66" s="180">
        <f t="shared" ca="1" si="13"/>
        <v>0</v>
      </c>
      <c r="R66" s="181">
        <f t="shared" ca="1" si="14"/>
        <v>341.56009999999998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341.56456300000002</v>
      </c>
      <c r="C67" s="179">
        <f t="shared" ca="1" si="15"/>
        <v>254.80716399799999</v>
      </c>
      <c r="D67" s="180">
        <f t="shared" ca="1" si="15"/>
        <v>82.077964488900022</v>
      </c>
      <c r="E67" s="180">
        <f t="shared" ca="1" si="15"/>
        <v>4.6794345131000004</v>
      </c>
      <c r="F67" s="181">
        <f t="shared" ca="1" si="15"/>
        <v>0</v>
      </c>
      <c r="G67" s="182">
        <f t="shared" ref="G67:G98" ca="1" si="16">INDIRECT("ISGS_exbus!" &amp; $V$3 &amp; X67)</f>
        <v>341.56009999999998</v>
      </c>
      <c r="H67" s="182">
        <f t="shared" ref="H67:H98" ca="1" si="17">INDIRECT("ISGS_Delhi_pp!" &amp; $V$3 &amp; X67)</f>
        <v>330.220305</v>
      </c>
      <c r="I67" s="183">
        <f t="shared" ca="1" si="5"/>
        <v>246.34</v>
      </c>
      <c r="J67" s="180">
        <f t="shared" ca="1" si="6"/>
        <v>79.349999999999994</v>
      </c>
      <c r="K67" s="180">
        <f t="shared" ca="1" si="7"/>
        <v>4.5199999999999996</v>
      </c>
      <c r="L67" s="180">
        <f t="shared" ca="1" si="8"/>
        <v>0</v>
      </c>
      <c r="M67" s="181">
        <f t="shared" ca="1" si="9"/>
        <v>330.21</v>
      </c>
      <c r="N67" s="179">
        <f t="shared" ca="1" si="10"/>
        <v>254.80728940371279</v>
      </c>
      <c r="O67" s="180">
        <f t="shared" ca="1" si="11"/>
        <v>82.077447487962189</v>
      </c>
      <c r="P67" s="180">
        <f t="shared" ca="1" si="12"/>
        <v>4.6753631083250049</v>
      </c>
      <c r="Q67" s="180">
        <f t="shared" ca="1" si="13"/>
        <v>0</v>
      </c>
      <c r="R67" s="181">
        <f t="shared" ca="1" si="14"/>
        <v>341.56009999999998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341.56456300000002</v>
      </c>
      <c r="C68" s="179">
        <f t="shared" ref="C68:F98" ca="1" si="19">$B68*C$1/100</f>
        <v>254.80716399799999</v>
      </c>
      <c r="D68" s="180">
        <f t="shared" ca="1" si="19"/>
        <v>82.077964488900022</v>
      </c>
      <c r="E68" s="180">
        <f t="shared" ca="1" si="19"/>
        <v>4.6794345131000004</v>
      </c>
      <c r="F68" s="181">
        <f t="shared" ca="1" si="19"/>
        <v>0</v>
      </c>
      <c r="G68" s="182">
        <f t="shared" ca="1" si="16"/>
        <v>341.56009999999998</v>
      </c>
      <c r="H68" s="182">
        <f t="shared" ca="1" si="17"/>
        <v>330.220305</v>
      </c>
      <c r="I68" s="183">
        <f t="shared" ref="I68:I98" ca="1" si="20">INDIRECT("BRPL_EOD!" &amp; $V$3 &amp; X68)</f>
        <v>246.34</v>
      </c>
      <c r="J68" s="180">
        <f t="shared" ref="J68:J98" ca="1" si="21">INDIRECT("BYPL_EOD!" &amp; $V$3 &amp; X68)</f>
        <v>79.349999999999994</v>
      </c>
      <c r="K68" s="180">
        <f t="shared" ref="K68:K98" ca="1" si="22">INDIRECT("TPDDL_EOD!" &amp; $V$3 &amp; X68)</f>
        <v>4.5199999999999996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330.21</v>
      </c>
      <c r="N68" s="179">
        <f t="shared" ref="N68:N98" ca="1" si="25">INDIRECT("BRPL_ISGS_exbus!" &amp; $V$3 &amp; X68)</f>
        <v>254.80728940371279</v>
      </c>
      <c r="O68" s="180">
        <f t="shared" ref="O68:O98" ca="1" si="26">INDIRECT("BYPL_ISGS_exbus!" &amp; $V$3 &amp; X68)</f>
        <v>82.077447487962189</v>
      </c>
      <c r="P68" s="180">
        <f t="shared" ref="P68:P98" ca="1" si="27">INDIRECT("TPDDL_ISGS_exbus!" &amp; $V$3 &amp; X68)</f>
        <v>4.6753631083250049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341.56009999999998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341.56456300000002</v>
      </c>
      <c r="C69" s="179">
        <f t="shared" ca="1" si="19"/>
        <v>254.80716399799999</v>
      </c>
      <c r="D69" s="180">
        <f t="shared" ca="1" si="19"/>
        <v>82.077964488900022</v>
      </c>
      <c r="E69" s="180">
        <f t="shared" ca="1" si="19"/>
        <v>4.6794345131000004</v>
      </c>
      <c r="F69" s="181">
        <f t="shared" ca="1" si="19"/>
        <v>0</v>
      </c>
      <c r="G69" s="182">
        <f t="shared" ca="1" si="16"/>
        <v>341.56009999999998</v>
      </c>
      <c r="H69" s="182">
        <f t="shared" ca="1" si="17"/>
        <v>330.220305</v>
      </c>
      <c r="I69" s="183">
        <f t="shared" ca="1" si="20"/>
        <v>246.34</v>
      </c>
      <c r="J69" s="180">
        <f t="shared" ca="1" si="21"/>
        <v>79.349999999999994</v>
      </c>
      <c r="K69" s="180">
        <f t="shared" ca="1" si="22"/>
        <v>4.5199999999999996</v>
      </c>
      <c r="L69" s="180">
        <f t="shared" ca="1" si="23"/>
        <v>0</v>
      </c>
      <c r="M69" s="181">
        <f t="shared" ca="1" si="24"/>
        <v>330.21</v>
      </c>
      <c r="N69" s="179">
        <f t="shared" ca="1" si="25"/>
        <v>254.80728940371279</v>
      </c>
      <c r="O69" s="180">
        <f t="shared" ca="1" si="26"/>
        <v>82.077447487962189</v>
      </c>
      <c r="P69" s="180">
        <f t="shared" ca="1" si="27"/>
        <v>4.6753631083250049</v>
      </c>
      <c r="Q69" s="180">
        <f t="shared" ca="1" si="28"/>
        <v>0</v>
      </c>
      <c r="R69" s="181">
        <f t="shared" ca="1" si="29"/>
        <v>341.56009999999998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341.56456300000002</v>
      </c>
      <c r="C70" s="179">
        <f t="shared" ca="1" si="19"/>
        <v>254.80716399799999</v>
      </c>
      <c r="D70" s="180">
        <f t="shared" ca="1" si="19"/>
        <v>82.077964488900022</v>
      </c>
      <c r="E70" s="180">
        <f t="shared" ca="1" si="19"/>
        <v>4.6794345131000004</v>
      </c>
      <c r="F70" s="181">
        <f t="shared" ca="1" si="19"/>
        <v>0</v>
      </c>
      <c r="G70" s="182">
        <f t="shared" ca="1" si="16"/>
        <v>341.56009999999998</v>
      </c>
      <c r="H70" s="182">
        <f t="shared" ca="1" si="17"/>
        <v>330.220305</v>
      </c>
      <c r="I70" s="183">
        <f t="shared" ca="1" si="20"/>
        <v>246.34</v>
      </c>
      <c r="J70" s="180">
        <f t="shared" ca="1" si="21"/>
        <v>79.349999999999994</v>
      </c>
      <c r="K70" s="180">
        <f t="shared" ca="1" si="22"/>
        <v>4.5199999999999996</v>
      </c>
      <c r="L70" s="180">
        <f t="shared" ca="1" si="23"/>
        <v>0</v>
      </c>
      <c r="M70" s="181">
        <f t="shared" ca="1" si="24"/>
        <v>330.21</v>
      </c>
      <c r="N70" s="179">
        <f t="shared" ca="1" si="25"/>
        <v>254.80728940371279</v>
      </c>
      <c r="O70" s="180">
        <f t="shared" ca="1" si="26"/>
        <v>82.077447487962189</v>
      </c>
      <c r="P70" s="180">
        <f t="shared" ca="1" si="27"/>
        <v>4.6753631083250049</v>
      </c>
      <c r="Q70" s="180">
        <f t="shared" ca="1" si="28"/>
        <v>0</v>
      </c>
      <c r="R70" s="181">
        <f t="shared" ca="1" si="29"/>
        <v>341.56009999999998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341.56456300000002</v>
      </c>
      <c r="C71" s="179">
        <f t="shared" ca="1" si="19"/>
        <v>254.80716399799999</v>
      </c>
      <c r="D71" s="180">
        <f t="shared" ca="1" si="19"/>
        <v>82.077964488900022</v>
      </c>
      <c r="E71" s="180">
        <f t="shared" ca="1" si="19"/>
        <v>4.6794345131000004</v>
      </c>
      <c r="F71" s="181">
        <f t="shared" ca="1" si="19"/>
        <v>0</v>
      </c>
      <c r="G71" s="182">
        <f t="shared" ca="1" si="16"/>
        <v>341.56009999999998</v>
      </c>
      <c r="H71" s="182">
        <f t="shared" ca="1" si="17"/>
        <v>330.220305</v>
      </c>
      <c r="I71" s="183">
        <f t="shared" ca="1" si="20"/>
        <v>246.34</v>
      </c>
      <c r="J71" s="180">
        <f t="shared" ca="1" si="21"/>
        <v>79.349999999999994</v>
      </c>
      <c r="K71" s="180">
        <f t="shared" ca="1" si="22"/>
        <v>4.5199999999999996</v>
      </c>
      <c r="L71" s="180">
        <f t="shared" ca="1" si="23"/>
        <v>0</v>
      </c>
      <c r="M71" s="181">
        <f t="shared" ca="1" si="24"/>
        <v>330.21</v>
      </c>
      <c r="N71" s="179">
        <f t="shared" ca="1" si="25"/>
        <v>254.80728940371279</v>
      </c>
      <c r="O71" s="180">
        <f t="shared" ca="1" si="26"/>
        <v>82.077447487962189</v>
      </c>
      <c r="P71" s="180">
        <f t="shared" ca="1" si="27"/>
        <v>4.6753631083250049</v>
      </c>
      <c r="Q71" s="180">
        <f t="shared" ca="1" si="28"/>
        <v>0</v>
      </c>
      <c r="R71" s="181">
        <f t="shared" ca="1" si="29"/>
        <v>341.56009999999998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341.56456300000002</v>
      </c>
      <c r="C72" s="179">
        <f t="shared" ca="1" si="19"/>
        <v>254.80716399799999</v>
      </c>
      <c r="D72" s="180">
        <f t="shared" ca="1" si="19"/>
        <v>82.077964488900022</v>
      </c>
      <c r="E72" s="180">
        <f t="shared" ca="1" si="19"/>
        <v>4.6794345131000004</v>
      </c>
      <c r="F72" s="181">
        <f t="shared" ca="1" si="19"/>
        <v>0</v>
      </c>
      <c r="G72" s="182">
        <f t="shared" ca="1" si="16"/>
        <v>341.56009999999998</v>
      </c>
      <c r="H72" s="182">
        <f t="shared" ca="1" si="17"/>
        <v>330.220305</v>
      </c>
      <c r="I72" s="183">
        <f t="shared" ca="1" si="20"/>
        <v>246.34</v>
      </c>
      <c r="J72" s="180">
        <f t="shared" ca="1" si="21"/>
        <v>79.349999999999994</v>
      </c>
      <c r="K72" s="180">
        <f t="shared" ca="1" si="22"/>
        <v>4.5199999999999996</v>
      </c>
      <c r="L72" s="180">
        <f t="shared" ca="1" si="23"/>
        <v>0</v>
      </c>
      <c r="M72" s="181">
        <f t="shared" ca="1" si="24"/>
        <v>330.21</v>
      </c>
      <c r="N72" s="179">
        <f t="shared" ca="1" si="25"/>
        <v>254.80728940371279</v>
      </c>
      <c r="O72" s="180">
        <f t="shared" ca="1" si="26"/>
        <v>82.077447487962189</v>
      </c>
      <c r="P72" s="180">
        <f t="shared" ca="1" si="27"/>
        <v>4.6753631083250049</v>
      </c>
      <c r="Q72" s="180">
        <f t="shared" ca="1" si="28"/>
        <v>0</v>
      </c>
      <c r="R72" s="181">
        <f t="shared" ca="1" si="29"/>
        <v>341.56009999999998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341.56456300000002</v>
      </c>
      <c r="C73" s="179">
        <f t="shared" ca="1" si="19"/>
        <v>254.80716399799999</v>
      </c>
      <c r="D73" s="180">
        <f t="shared" ca="1" si="19"/>
        <v>82.077964488900022</v>
      </c>
      <c r="E73" s="180">
        <f t="shared" ca="1" si="19"/>
        <v>4.6794345131000004</v>
      </c>
      <c r="F73" s="181">
        <f t="shared" ca="1" si="19"/>
        <v>0</v>
      </c>
      <c r="G73" s="182">
        <f t="shared" ca="1" si="16"/>
        <v>341.56009999999998</v>
      </c>
      <c r="H73" s="182">
        <f t="shared" ca="1" si="17"/>
        <v>330.220305</v>
      </c>
      <c r="I73" s="183">
        <f t="shared" ca="1" si="20"/>
        <v>246.34</v>
      </c>
      <c r="J73" s="180">
        <f t="shared" ca="1" si="21"/>
        <v>79.349999999999994</v>
      </c>
      <c r="K73" s="180">
        <f t="shared" ca="1" si="22"/>
        <v>4.5199999999999996</v>
      </c>
      <c r="L73" s="180">
        <f t="shared" ca="1" si="23"/>
        <v>0</v>
      </c>
      <c r="M73" s="181">
        <f t="shared" ca="1" si="24"/>
        <v>330.21</v>
      </c>
      <c r="N73" s="179">
        <f t="shared" ca="1" si="25"/>
        <v>254.80728940371279</v>
      </c>
      <c r="O73" s="180">
        <f t="shared" ca="1" si="26"/>
        <v>82.077447487962189</v>
      </c>
      <c r="P73" s="180">
        <f t="shared" ca="1" si="27"/>
        <v>4.6753631083250049</v>
      </c>
      <c r="Q73" s="180">
        <f t="shared" ca="1" si="28"/>
        <v>0</v>
      </c>
      <c r="R73" s="181">
        <f t="shared" ca="1" si="29"/>
        <v>341.56009999999998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341.56456300000002</v>
      </c>
      <c r="C74" s="179">
        <f t="shared" ca="1" si="19"/>
        <v>254.80716399799999</v>
      </c>
      <c r="D74" s="180">
        <f t="shared" ca="1" si="19"/>
        <v>82.077964488900022</v>
      </c>
      <c r="E74" s="180">
        <f t="shared" ca="1" si="19"/>
        <v>4.6794345131000004</v>
      </c>
      <c r="F74" s="181">
        <f t="shared" ca="1" si="19"/>
        <v>0</v>
      </c>
      <c r="G74" s="182">
        <f t="shared" ca="1" si="16"/>
        <v>341.56009999999998</v>
      </c>
      <c r="H74" s="182">
        <f t="shared" ca="1" si="17"/>
        <v>330.220305</v>
      </c>
      <c r="I74" s="183">
        <f t="shared" ca="1" si="20"/>
        <v>246.34</v>
      </c>
      <c r="J74" s="180">
        <f t="shared" ca="1" si="21"/>
        <v>79.349999999999994</v>
      </c>
      <c r="K74" s="180">
        <f t="shared" ca="1" si="22"/>
        <v>4.5199999999999996</v>
      </c>
      <c r="L74" s="180">
        <f t="shared" ca="1" si="23"/>
        <v>0</v>
      </c>
      <c r="M74" s="181">
        <f t="shared" ca="1" si="24"/>
        <v>330.21</v>
      </c>
      <c r="N74" s="179">
        <f t="shared" ca="1" si="25"/>
        <v>254.80728940371279</v>
      </c>
      <c r="O74" s="180">
        <f t="shared" ca="1" si="26"/>
        <v>82.077447487962189</v>
      </c>
      <c r="P74" s="180">
        <f t="shared" ca="1" si="27"/>
        <v>4.6753631083250049</v>
      </c>
      <c r="Q74" s="180">
        <f t="shared" ca="1" si="28"/>
        <v>0</v>
      </c>
      <c r="R74" s="181">
        <f t="shared" ca="1" si="29"/>
        <v>341.56009999999998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341.56456300000002</v>
      </c>
      <c r="C75" s="179">
        <f t="shared" ca="1" si="19"/>
        <v>254.80716399799999</v>
      </c>
      <c r="D75" s="180">
        <f t="shared" ca="1" si="19"/>
        <v>82.077964488900022</v>
      </c>
      <c r="E75" s="180">
        <f t="shared" ca="1" si="19"/>
        <v>4.6794345131000004</v>
      </c>
      <c r="F75" s="181">
        <f t="shared" ca="1" si="19"/>
        <v>0</v>
      </c>
      <c r="G75" s="182">
        <f t="shared" ca="1" si="16"/>
        <v>341.56009999999998</v>
      </c>
      <c r="H75" s="182">
        <f t="shared" ca="1" si="17"/>
        <v>330.220305</v>
      </c>
      <c r="I75" s="183">
        <f t="shared" ca="1" si="20"/>
        <v>246.34</v>
      </c>
      <c r="J75" s="180">
        <f t="shared" ca="1" si="21"/>
        <v>79.349999999999994</v>
      </c>
      <c r="K75" s="180">
        <f t="shared" ca="1" si="22"/>
        <v>4.5199999999999996</v>
      </c>
      <c r="L75" s="180">
        <f t="shared" ca="1" si="23"/>
        <v>0</v>
      </c>
      <c r="M75" s="181">
        <f t="shared" ca="1" si="24"/>
        <v>330.21</v>
      </c>
      <c r="N75" s="179">
        <f t="shared" ca="1" si="25"/>
        <v>254.80728940371279</v>
      </c>
      <c r="O75" s="180">
        <f t="shared" ca="1" si="26"/>
        <v>82.077447487962189</v>
      </c>
      <c r="P75" s="180">
        <f t="shared" ca="1" si="27"/>
        <v>4.6753631083250049</v>
      </c>
      <c r="Q75" s="180">
        <f t="shared" ca="1" si="28"/>
        <v>0</v>
      </c>
      <c r="R75" s="181">
        <f t="shared" ca="1" si="29"/>
        <v>341.56009999999998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341.56456300000002</v>
      </c>
      <c r="C76" s="179">
        <f t="shared" ca="1" si="19"/>
        <v>254.80716399799999</v>
      </c>
      <c r="D76" s="180">
        <f t="shared" ca="1" si="19"/>
        <v>82.077964488900022</v>
      </c>
      <c r="E76" s="180">
        <f t="shared" ca="1" si="19"/>
        <v>4.6794345131000004</v>
      </c>
      <c r="F76" s="181">
        <f t="shared" ca="1" si="19"/>
        <v>0</v>
      </c>
      <c r="G76" s="182">
        <f t="shared" ca="1" si="16"/>
        <v>341.56009999999998</v>
      </c>
      <c r="H76" s="182">
        <f t="shared" ca="1" si="17"/>
        <v>330.220305</v>
      </c>
      <c r="I76" s="183">
        <f t="shared" ca="1" si="20"/>
        <v>246.34</v>
      </c>
      <c r="J76" s="180">
        <f t="shared" ca="1" si="21"/>
        <v>79.349999999999994</v>
      </c>
      <c r="K76" s="180">
        <f t="shared" ca="1" si="22"/>
        <v>4.5199999999999996</v>
      </c>
      <c r="L76" s="180">
        <f t="shared" ca="1" si="23"/>
        <v>0</v>
      </c>
      <c r="M76" s="181">
        <f t="shared" ca="1" si="24"/>
        <v>330.21</v>
      </c>
      <c r="N76" s="179">
        <f t="shared" ca="1" si="25"/>
        <v>254.80728940371279</v>
      </c>
      <c r="O76" s="180">
        <f t="shared" ca="1" si="26"/>
        <v>82.077447487962189</v>
      </c>
      <c r="P76" s="180">
        <f t="shared" ca="1" si="27"/>
        <v>4.6753631083250049</v>
      </c>
      <c r="Q76" s="180">
        <f t="shared" ca="1" si="28"/>
        <v>0</v>
      </c>
      <c r="R76" s="181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341.56456300000002</v>
      </c>
      <c r="C77" s="179">
        <f t="shared" ca="1" si="19"/>
        <v>254.80716399799999</v>
      </c>
      <c r="D77" s="180">
        <f t="shared" ca="1" si="19"/>
        <v>82.077964488900022</v>
      </c>
      <c r="E77" s="180">
        <f t="shared" ca="1" si="19"/>
        <v>4.6794345131000004</v>
      </c>
      <c r="F77" s="181">
        <f t="shared" ca="1" si="19"/>
        <v>0</v>
      </c>
      <c r="G77" s="182">
        <f t="shared" ca="1" si="16"/>
        <v>341.56009999999998</v>
      </c>
      <c r="H77" s="182">
        <f t="shared" ca="1" si="17"/>
        <v>330.220305</v>
      </c>
      <c r="I77" s="183">
        <f t="shared" ca="1" si="20"/>
        <v>246.34</v>
      </c>
      <c r="J77" s="180">
        <f t="shared" ca="1" si="21"/>
        <v>79.349999999999994</v>
      </c>
      <c r="K77" s="180">
        <f t="shared" ca="1" si="22"/>
        <v>4.5199999999999996</v>
      </c>
      <c r="L77" s="180">
        <f t="shared" ca="1" si="23"/>
        <v>0</v>
      </c>
      <c r="M77" s="181">
        <f t="shared" ca="1" si="24"/>
        <v>330.21</v>
      </c>
      <c r="N77" s="179">
        <f t="shared" ca="1" si="25"/>
        <v>254.80728940371279</v>
      </c>
      <c r="O77" s="180">
        <f t="shared" ca="1" si="26"/>
        <v>82.077447487962189</v>
      </c>
      <c r="P77" s="180">
        <f t="shared" ca="1" si="27"/>
        <v>4.6753631083250049</v>
      </c>
      <c r="Q77" s="180">
        <f t="shared" ca="1" si="28"/>
        <v>0</v>
      </c>
      <c r="R77" s="181">
        <f t="shared" ca="1" si="29"/>
        <v>341.56009999999998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341.56456300000002</v>
      </c>
      <c r="C78" s="179">
        <f t="shared" ca="1" si="19"/>
        <v>254.80716399799999</v>
      </c>
      <c r="D78" s="180">
        <f t="shared" ca="1" si="19"/>
        <v>82.077964488900022</v>
      </c>
      <c r="E78" s="180">
        <f t="shared" ca="1" si="19"/>
        <v>4.6794345131000004</v>
      </c>
      <c r="F78" s="181">
        <f t="shared" ca="1" si="19"/>
        <v>0</v>
      </c>
      <c r="G78" s="182">
        <f t="shared" ca="1" si="16"/>
        <v>341.56009999999998</v>
      </c>
      <c r="H78" s="182">
        <f t="shared" ca="1" si="17"/>
        <v>330.220305</v>
      </c>
      <c r="I78" s="183">
        <f t="shared" ca="1" si="20"/>
        <v>246.34</v>
      </c>
      <c r="J78" s="180">
        <f t="shared" ca="1" si="21"/>
        <v>79.349999999999994</v>
      </c>
      <c r="K78" s="180">
        <f t="shared" ca="1" si="22"/>
        <v>4.5199999999999996</v>
      </c>
      <c r="L78" s="180">
        <f t="shared" ca="1" si="23"/>
        <v>0</v>
      </c>
      <c r="M78" s="181">
        <f t="shared" ca="1" si="24"/>
        <v>330.21</v>
      </c>
      <c r="N78" s="179">
        <f t="shared" ca="1" si="25"/>
        <v>254.80728940371279</v>
      </c>
      <c r="O78" s="180">
        <f t="shared" ca="1" si="26"/>
        <v>82.077447487962189</v>
      </c>
      <c r="P78" s="180">
        <f t="shared" ca="1" si="27"/>
        <v>4.6753631083250049</v>
      </c>
      <c r="Q78" s="180">
        <f t="shared" ca="1" si="28"/>
        <v>0</v>
      </c>
      <c r="R78" s="181">
        <f t="shared" ca="1" si="29"/>
        <v>341.56009999999998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341.56456300000002</v>
      </c>
      <c r="C79" s="179">
        <f t="shared" ca="1" si="19"/>
        <v>254.80716399799999</v>
      </c>
      <c r="D79" s="180">
        <f t="shared" ca="1" si="19"/>
        <v>82.077964488900022</v>
      </c>
      <c r="E79" s="180">
        <f t="shared" ca="1" si="19"/>
        <v>4.6794345131000004</v>
      </c>
      <c r="F79" s="181">
        <f t="shared" ca="1" si="19"/>
        <v>0</v>
      </c>
      <c r="G79" s="182">
        <f t="shared" ca="1" si="16"/>
        <v>341.56009999999998</v>
      </c>
      <c r="H79" s="182">
        <f t="shared" ca="1" si="17"/>
        <v>330.220305</v>
      </c>
      <c r="I79" s="183">
        <f t="shared" ca="1" si="20"/>
        <v>246.34</v>
      </c>
      <c r="J79" s="180">
        <f t="shared" ca="1" si="21"/>
        <v>79.349999999999994</v>
      </c>
      <c r="K79" s="180">
        <f t="shared" ca="1" si="22"/>
        <v>4.5199999999999996</v>
      </c>
      <c r="L79" s="180">
        <f t="shared" ca="1" si="23"/>
        <v>0</v>
      </c>
      <c r="M79" s="181">
        <f t="shared" ca="1" si="24"/>
        <v>330.21</v>
      </c>
      <c r="N79" s="179">
        <f t="shared" ca="1" si="25"/>
        <v>254.80728940371279</v>
      </c>
      <c r="O79" s="180">
        <f t="shared" ca="1" si="26"/>
        <v>82.077447487962189</v>
      </c>
      <c r="P79" s="180">
        <f t="shared" ca="1" si="27"/>
        <v>4.6753631083250049</v>
      </c>
      <c r="Q79" s="180">
        <f t="shared" ca="1" si="28"/>
        <v>0</v>
      </c>
      <c r="R79" s="181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341.56456300000002</v>
      </c>
      <c r="C80" s="179">
        <f t="shared" ca="1" si="19"/>
        <v>254.80716399799999</v>
      </c>
      <c r="D80" s="180">
        <f t="shared" ca="1" si="19"/>
        <v>82.077964488900022</v>
      </c>
      <c r="E80" s="180">
        <f t="shared" ca="1" si="19"/>
        <v>4.6794345131000004</v>
      </c>
      <c r="F80" s="181">
        <f t="shared" ca="1" si="19"/>
        <v>0</v>
      </c>
      <c r="G80" s="182">
        <f t="shared" ca="1" si="16"/>
        <v>341.56009999999998</v>
      </c>
      <c r="H80" s="182">
        <f t="shared" ca="1" si="17"/>
        <v>330.220305</v>
      </c>
      <c r="I80" s="183">
        <f t="shared" ca="1" si="20"/>
        <v>246.34</v>
      </c>
      <c r="J80" s="180">
        <f t="shared" ca="1" si="21"/>
        <v>79.349999999999994</v>
      </c>
      <c r="K80" s="180">
        <f t="shared" ca="1" si="22"/>
        <v>4.5199999999999996</v>
      </c>
      <c r="L80" s="180">
        <f t="shared" ca="1" si="23"/>
        <v>0</v>
      </c>
      <c r="M80" s="181">
        <f t="shared" ca="1" si="24"/>
        <v>330.21</v>
      </c>
      <c r="N80" s="179">
        <f t="shared" ca="1" si="25"/>
        <v>254.80728940371279</v>
      </c>
      <c r="O80" s="180">
        <f t="shared" ca="1" si="26"/>
        <v>82.077447487962189</v>
      </c>
      <c r="P80" s="180">
        <f t="shared" ca="1" si="27"/>
        <v>4.6753631083250049</v>
      </c>
      <c r="Q80" s="180">
        <f t="shared" ca="1" si="28"/>
        <v>0</v>
      </c>
      <c r="R80" s="181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341.56456300000002</v>
      </c>
      <c r="C81" s="179">
        <f t="shared" ca="1" si="19"/>
        <v>254.80716399799999</v>
      </c>
      <c r="D81" s="180">
        <f t="shared" ca="1" si="19"/>
        <v>82.077964488900022</v>
      </c>
      <c r="E81" s="180">
        <f t="shared" ca="1" si="19"/>
        <v>4.6794345131000004</v>
      </c>
      <c r="F81" s="181">
        <f t="shared" ca="1" si="19"/>
        <v>0</v>
      </c>
      <c r="G81" s="182">
        <f t="shared" ca="1" si="16"/>
        <v>341.56009999999998</v>
      </c>
      <c r="H81" s="182">
        <f t="shared" ca="1" si="17"/>
        <v>330.220305</v>
      </c>
      <c r="I81" s="183">
        <f t="shared" ca="1" si="20"/>
        <v>246.34</v>
      </c>
      <c r="J81" s="180">
        <f t="shared" ca="1" si="21"/>
        <v>79.349999999999994</v>
      </c>
      <c r="K81" s="180">
        <f t="shared" ca="1" si="22"/>
        <v>4.5199999999999996</v>
      </c>
      <c r="L81" s="180">
        <f t="shared" ca="1" si="23"/>
        <v>0</v>
      </c>
      <c r="M81" s="181">
        <f t="shared" ca="1" si="24"/>
        <v>330.21</v>
      </c>
      <c r="N81" s="179">
        <f t="shared" ca="1" si="25"/>
        <v>254.80728940371279</v>
      </c>
      <c r="O81" s="180">
        <f t="shared" ca="1" si="26"/>
        <v>82.077447487962189</v>
      </c>
      <c r="P81" s="180">
        <f t="shared" ca="1" si="27"/>
        <v>4.6753631083250049</v>
      </c>
      <c r="Q81" s="180">
        <f t="shared" ca="1" si="28"/>
        <v>0</v>
      </c>
      <c r="R81" s="181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341.56456300000002</v>
      </c>
      <c r="C82" s="179">
        <f t="shared" ca="1" si="19"/>
        <v>254.80716399799999</v>
      </c>
      <c r="D82" s="180">
        <f t="shared" ca="1" si="19"/>
        <v>82.077964488900022</v>
      </c>
      <c r="E82" s="180">
        <f t="shared" ca="1" si="19"/>
        <v>4.6794345131000004</v>
      </c>
      <c r="F82" s="181">
        <f t="shared" ca="1" si="19"/>
        <v>0</v>
      </c>
      <c r="G82" s="182">
        <f t="shared" ca="1" si="16"/>
        <v>341.56009999999998</v>
      </c>
      <c r="H82" s="182">
        <f t="shared" ca="1" si="17"/>
        <v>330.220305</v>
      </c>
      <c r="I82" s="183">
        <f t="shared" ca="1" si="20"/>
        <v>246.34</v>
      </c>
      <c r="J82" s="180">
        <f t="shared" ca="1" si="21"/>
        <v>79.349999999999994</v>
      </c>
      <c r="K82" s="180">
        <f t="shared" ca="1" si="22"/>
        <v>4.5199999999999996</v>
      </c>
      <c r="L82" s="180">
        <f t="shared" ca="1" si="23"/>
        <v>0</v>
      </c>
      <c r="M82" s="181">
        <f t="shared" ca="1" si="24"/>
        <v>330.21</v>
      </c>
      <c r="N82" s="179">
        <f t="shared" ca="1" si="25"/>
        <v>254.80728940371279</v>
      </c>
      <c r="O82" s="180">
        <f t="shared" ca="1" si="26"/>
        <v>82.077447487962189</v>
      </c>
      <c r="P82" s="180">
        <f t="shared" ca="1" si="27"/>
        <v>4.6753631083250049</v>
      </c>
      <c r="Q82" s="180">
        <f t="shared" ca="1" si="28"/>
        <v>0</v>
      </c>
      <c r="R82" s="181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341.56456300000002</v>
      </c>
      <c r="C83" s="179">
        <f t="shared" ca="1" si="19"/>
        <v>254.80716399799999</v>
      </c>
      <c r="D83" s="180">
        <f t="shared" ca="1" si="19"/>
        <v>82.077964488900022</v>
      </c>
      <c r="E83" s="180">
        <f t="shared" ca="1" si="19"/>
        <v>4.6794345131000004</v>
      </c>
      <c r="F83" s="181">
        <f t="shared" ca="1" si="19"/>
        <v>0</v>
      </c>
      <c r="G83" s="182">
        <f t="shared" ca="1" si="16"/>
        <v>341.56009999999998</v>
      </c>
      <c r="H83" s="182">
        <f t="shared" ca="1" si="17"/>
        <v>330.220305</v>
      </c>
      <c r="I83" s="183">
        <f t="shared" ca="1" si="20"/>
        <v>246.34</v>
      </c>
      <c r="J83" s="180">
        <f t="shared" ca="1" si="21"/>
        <v>79.349999999999994</v>
      </c>
      <c r="K83" s="180">
        <f t="shared" ca="1" si="22"/>
        <v>4.5199999999999996</v>
      </c>
      <c r="L83" s="180">
        <f t="shared" ca="1" si="23"/>
        <v>0</v>
      </c>
      <c r="M83" s="181">
        <f t="shared" ca="1" si="24"/>
        <v>330.21</v>
      </c>
      <c r="N83" s="179">
        <f t="shared" ca="1" si="25"/>
        <v>254.80728940371279</v>
      </c>
      <c r="O83" s="180">
        <f t="shared" ca="1" si="26"/>
        <v>82.077447487962189</v>
      </c>
      <c r="P83" s="180">
        <f t="shared" ca="1" si="27"/>
        <v>4.6753631083250049</v>
      </c>
      <c r="Q83" s="180">
        <f t="shared" ca="1" si="28"/>
        <v>0</v>
      </c>
      <c r="R83" s="181">
        <f t="shared" ca="1" si="29"/>
        <v>341.56009999999998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341.56456300000002</v>
      </c>
      <c r="C84" s="179">
        <f t="shared" ca="1" si="19"/>
        <v>254.80716399799999</v>
      </c>
      <c r="D84" s="180">
        <f t="shared" ca="1" si="19"/>
        <v>82.077964488900022</v>
      </c>
      <c r="E84" s="180">
        <f t="shared" ca="1" si="19"/>
        <v>4.6794345131000004</v>
      </c>
      <c r="F84" s="181">
        <f t="shared" ca="1" si="19"/>
        <v>0</v>
      </c>
      <c r="G84" s="182">
        <f t="shared" ca="1" si="16"/>
        <v>341.56009999999998</v>
      </c>
      <c r="H84" s="182">
        <f t="shared" ca="1" si="17"/>
        <v>330.220305</v>
      </c>
      <c r="I84" s="183">
        <f t="shared" ca="1" si="20"/>
        <v>246.34</v>
      </c>
      <c r="J84" s="180">
        <f t="shared" ca="1" si="21"/>
        <v>79.349999999999994</v>
      </c>
      <c r="K84" s="180">
        <f t="shared" ca="1" si="22"/>
        <v>4.5199999999999996</v>
      </c>
      <c r="L84" s="180">
        <f t="shared" ca="1" si="23"/>
        <v>0</v>
      </c>
      <c r="M84" s="181">
        <f t="shared" ca="1" si="24"/>
        <v>330.21</v>
      </c>
      <c r="N84" s="179">
        <f t="shared" ca="1" si="25"/>
        <v>254.80728940371279</v>
      </c>
      <c r="O84" s="180">
        <f t="shared" ca="1" si="26"/>
        <v>82.077447487962189</v>
      </c>
      <c r="P84" s="180">
        <f t="shared" ca="1" si="27"/>
        <v>4.6753631083250049</v>
      </c>
      <c r="Q84" s="180">
        <f t="shared" ca="1" si="28"/>
        <v>0</v>
      </c>
      <c r="R84" s="181">
        <f t="shared" ca="1" si="29"/>
        <v>341.56009999999998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341.56456300000002</v>
      </c>
      <c r="C85" s="179">
        <f t="shared" ca="1" si="19"/>
        <v>254.80716399799999</v>
      </c>
      <c r="D85" s="180">
        <f t="shared" ca="1" si="19"/>
        <v>82.077964488900022</v>
      </c>
      <c r="E85" s="180">
        <f t="shared" ca="1" si="19"/>
        <v>4.6794345131000004</v>
      </c>
      <c r="F85" s="181">
        <f t="shared" ca="1" si="19"/>
        <v>0</v>
      </c>
      <c r="G85" s="182">
        <f t="shared" ca="1" si="16"/>
        <v>341.56009999999998</v>
      </c>
      <c r="H85" s="182">
        <f t="shared" ca="1" si="17"/>
        <v>330.220305</v>
      </c>
      <c r="I85" s="183">
        <f t="shared" ca="1" si="20"/>
        <v>246.34</v>
      </c>
      <c r="J85" s="180">
        <f t="shared" ca="1" si="21"/>
        <v>79.349999999999994</v>
      </c>
      <c r="K85" s="180">
        <f t="shared" ca="1" si="22"/>
        <v>4.5199999999999996</v>
      </c>
      <c r="L85" s="180">
        <f t="shared" ca="1" si="23"/>
        <v>0</v>
      </c>
      <c r="M85" s="181">
        <f t="shared" ca="1" si="24"/>
        <v>330.21</v>
      </c>
      <c r="N85" s="179">
        <f t="shared" ca="1" si="25"/>
        <v>254.80728940371279</v>
      </c>
      <c r="O85" s="180">
        <f t="shared" ca="1" si="26"/>
        <v>82.077447487962189</v>
      </c>
      <c r="P85" s="180">
        <f t="shared" ca="1" si="27"/>
        <v>4.6753631083250049</v>
      </c>
      <c r="Q85" s="180">
        <f t="shared" ca="1" si="28"/>
        <v>0</v>
      </c>
      <c r="R85" s="181">
        <f t="shared" ca="1" si="29"/>
        <v>341.56009999999998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341.56456300000002</v>
      </c>
      <c r="C86" s="179">
        <f t="shared" ca="1" si="19"/>
        <v>254.80716399799999</v>
      </c>
      <c r="D86" s="180">
        <f t="shared" ca="1" si="19"/>
        <v>82.077964488900022</v>
      </c>
      <c r="E86" s="180">
        <f t="shared" ca="1" si="19"/>
        <v>4.6794345131000004</v>
      </c>
      <c r="F86" s="181">
        <f t="shared" ca="1" si="19"/>
        <v>0</v>
      </c>
      <c r="G86" s="182">
        <f t="shared" ca="1" si="16"/>
        <v>341.56009999999998</v>
      </c>
      <c r="H86" s="182">
        <f t="shared" ca="1" si="17"/>
        <v>330.220305</v>
      </c>
      <c r="I86" s="183">
        <f t="shared" ca="1" si="20"/>
        <v>246.34</v>
      </c>
      <c r="J86" s="180">
        <f t="shared" ca="1" si="21"/>
        <v>79.349999999999994</v>
      </c>
      <c r="K86" s="180">
        <f t="shared" ca="1" si="22"/>
        <v>4.5199999999999996</v>
      </c>
      <c r="L86" s="180">
        <f t="shared" ca="1" si="23"/>
        <v>0</v>
      </c>
      <c r="M86" s="181">
        <f t="shared" ca="1" si="24"/>
        <v>330.21</v>
      </c>
      <c r="N86" s="179">
        <f t="shared" ca="1" si="25"/>
        <v>254.80728940371279</v>
      </c>
      <c r="O86" s="180">
        <f t="shared" ca="1" si="26"/>
        <v>82.077447487962189</v>
      </c>
      <c r="P86" s="180">
        <f t="shared" ca="1" si="27"/>
        <v>4.6753631083250049</v>
      </c>
      <c r="Q86" s="180">
        <f t="shared" ca="1" si="28"/>
        <v>0</v>
      </c>
      <c r="R86" s="181">
        <f t="shared" ca="1" si="29"/>
        <v>341.56009999999998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341.56456300000002</v>
      </c>
      <c r="C87" s="179">
        <f t="shared" ca="1" si="19"/>
        <v>254.80716399799999</v>
      </c>
      <c r="D87" s="180">
        <f t="shared" ca="1" si="19"/>
        <v>82.077964488900022</v>
      </c>
      <c r="E87" s="180">
        <f t="shared" ca="1" si="19"/>
        <v>4.6794345131000004</v>
      </c>
      <c r="F87" s="181">
        <f t="shared" ca="1" si="19"/>
        <v>0</v>
      </c>
      <c r="G87" s="182">
        <f t="shared" ca="1" si="16"/>
        <v>341.56009999999998</v>
      </c>
      <c r="H87" s="182">
        <f t="shared" ca="1" si="17"/>
        <v>330.220305</v>
      </c>
      <c r="I87" s="183">
        <f t="shared" ca="1" si="20"/>
        <v>246.34</v>
      </c>
      <c r="J87" s="180">
        <f t="shared" ca="1" si="21"/>
        <v>79.349999999999994</v>
      </c>
      <c r="K87" s="180">
        <f t="shared" ca="1" si="22"/>
        <v>4.5199999999999996</v>
      </c>
      <c r="L87" s="180">
        <f t="shared" ca="1" si="23"/>
        <v>0</v>
      </c>
      <c r="M87" s="181">
        <f t="shared" ca="1" si="24"/>
        <v>330.21</v>
      </c>
      <c r="N87" s="179">
        <f t="shared" ca="1" si="25"/>
        <v>254.80728940371279</v>
      </c>
      <c r="O87" s="180">
        <f t="shared" ca="1" si="26"/>
        <v>82.077447487962189</v>
      </c>
      <c r="P87" s="180">
        <f t="shared" ca="1" si="27"/>
        <v>4.6753631083250049</v>
      </c>
      <c r="Q87" s="180">
        <f t="shared" ca="1" si="28"/>
        <v>0</v>
      </c>
      <c r="R87" s="181">
        <f t="shared" ca="1" si="29"/>
        <v>341.56009999999998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341.56456300000002</v>
      </c>
      <c r="C88" s="179">
        <f t="shared" ca="1" si="19"/>
        <v>254.80716399799999</v>
      </c>
      <c r="D88" s="180">
        <f t="shared" ca="1" si="19"/>
        <v>82.077964488900022</v>
      </c>
      <c r="E88" s="180">
        <f t="shared" ca="1" si="19"/>
        <v>4.6794345131000004</v>
      </c>
      <c r="F88" s="181">
        <f t="shared" ca="1" si="19"/>
        <v>0</v>
      </c>
      <c r="G88" s="182">
        <f t="shared" ca="1" si="16"/>
        <v>341.56009999999998</v>
      </c>
      <c r="H88" s="182">
        <f t="shared" ca="1" si="17"/>
        <v>330.220305</v>
      </c>
      <c r="I88" s="183">
        <f t="shared" ca="1" si="20"/>
        <v>246.34</v>
      </c>
      <c r="J88" s="180">
        <f t="shared" ca="1" si="21"/>
        <v>79.349999999999994</v>
      </c>
      <c r="K88" s="180">
        <f t="shared" ca="1" si="22"/>
        <v>4.5199999999999996</v>
      </c>
      <c r="L88" s="180">
        <f t="shared" ca="1" si="23"/>
        <v>0</v>
      </c>
      <c r="M88" s="181">
        <f t="shared" ca="1" si="24"/>
        <v>330.21</v>
      </c>
      <c r="N88" s="179">
        <f t="shared" ca="1" si="25"/>
        <v>254.80728940371279</v>
      </c>
      <c r="O88" s="180">
        <f t="shared" ca="1" si="26"/>
        <v>82.077447487962189</v>
      </c>
      <c r="P88" s="180">
        <f t="shared" ca="1" si="27"/>
        <v>4.6753631083250049</v>
      </c>
      <c r="Q88" s="180">
        <f t="shared" ca="1" si="28"/>
        <v>0</v>
      </c>
      <c r="R88" s="181">
        <f t="shared" ca="1" si="29"/>
        <v>341.56009999999998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341.56456300000002</v>
      </c>
      <c r="C89" s="179">
        <f t="shared" ca="1" si="19"/>
        <v>254.80716399799999</v>
      </c>
      <c r="D89" s="180">
        <f t="shared" ca="1" si="19"/>
        <v>82.077964488900022</v>
      </c>
      <c r="E89" s="180">
        <f t="shared" ca="1" si="19"/>
        <v>4.6794345131000004</v>
      </c>
      <c r="F89" s="181">
        <f t="shared" ca="1" si="19"/>
        <v>0</v>
      </c>
      <c r="G89" s="182">
        <f t="shared" ca="1" si="16"/>
        <v>341.56009999999998</v>
      </c>
      <c r="H89" s="182">
        <f t="shared" ca="1" si="17"/>
        <v>330.220305</v>
      </c>
      <c r="I89" s="183">
        <f t="shared" ca="1" si="20"/>
        <v>246.34</v>
      </c>
      <c r="J89" s="180">
        <f t="shared" ca="1" si="21"/>
        <v>79.349999999999994</v>
      </c>
      <c r="K89" s="180">
        <f t="shared" ca="1" si="22"/>
        <v>4.5199999999999996</v>
      </c>
      <c r="L89" s="180">
        <f t="shared" ca="1" si="23"/>
        <v>0</v>
      </c>
      <c r="M89" s="181">
        <f t="shared" ca="1" si="24"/>
        <v>330.21</v>
      </c>
      <c r="N89" s="179">
        <f t="shared" ca="1" si="25"/>
        <v>254.80728940371279</v>
      </c>
      <c r="O89" s="180">
        <f t="shared" ca="1" si="26"/>
        <v>82.077447487962189</v>
      </c>
      <c r="P89" s="180">
        <f t="shared" ca="1" si="27"/>
        <v>4.6753631083250049</v>
      </c>
      <c r="Q89" s="180">
        <f t="shared" ca="1" si="28"/>
        <v>0</v>
      </c>
      <c r="R89" s="181">
        <f t="shared" ca="1" si="29"/>
        <v>341.56009999999998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341.56456300000002</v>
      </c>
      <c r="C90" s="179">
        <f t="shared" ca="1" si="19"/>
        <v>254.80716399799999</v>
      </c>
      <c r="D90" s="180">
        <f t="shared" ca="1" si="19"/>
        <v>82.077964488900022</v>
      </c>
      <c r="E90" s="180">
        <f t="shared" ca="1" si="19"/>
        <v>4.6794345131000004</v>
      </c>
      <c r="F90" s="181">
        <f t="shared" ca="1" si="19"/>
        <v>0</v>
      </c>
      <c r="G90" s="182">
        <f t="shared" ca="1" si="16"/>
        <v>341.56009999999998</v>
      </c>
      <c r="H90" s="182">
        <f t="shared" ca="1" si="17"/>
        <v>330.220305</v>
      </c>
      <c r="I90" s="183">
        <f t="shared" ca="1" si="20"/>
        <v>246.34</v>
      </c>
      <c r="J90" s="180">
        <f t="shared" ca="1" si="21"/>
        <v>79.349999999999994</v>
      </c>
      <c r="K90" s="180">
        <f t="shared" ca="1" si="22"/>
        <v>4.5199999999999996</v>
      </c>
      <c r="L90" s="180">
        <f t="shared" ca="1" si="23"/>
        <v>0</v>
      </c>
      <c r="M90" s="181">
        <f t="shared" ca="1" si="24"/>
        <v>330.21</v>
      </c>
      <c r="N90" s="179">
        <f t="shared" ca="1" si="25"/>
        <v>254.80728940371279</v>
      </c>
      <c r="O90" s="180">
        <f t="shared" ca="1" si="26"/>
        <v>82.077447487962189</v>
      </c>
      <c r="P90" s="180">
        <f t="shared" ca="1" si="27"/>
        <v>4.6753631083250049</v>
      </c>
      <c r="Q90" s="180">
        <f t="shared" ca="1" si="28"/>
        <v>0</v>
      </c>
      <c r="R90" s="181">
        <f t="shared" ca="1" si="29"/>
        <v>341.56009999999998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341.56456300000002</v>
      </c>
      <c r="C91" s="179">
        <f t="shared" ca="1" si="19"/>
        <v>254.80716399799999</v>
      </c>
      <c r="D91" s="180">
        <f t="shared" ca="1" si="19"/>
        <v>82.077964488900022</v>
      </c>
      <c r="E91" s="180">
        <f t="shared" ca="1" si="19"/>
        <v>4.6794345131000004</v>
      </c>
      <c r="F91" s="181">
        <f t="shared" ca="1" si="19"/>
        <v>0</v>
      </c>
      <c r="G91" s="182">
        <f t="shared" ca="1" si="16"/>
        <v>341.56009999999998</v>
      </c>
      <c r="H91" s="182">
        <f t="shared" ca="1" si="17"/>
        <v>330.220305</v>
      </c>
      <c r="I91" s="183">
        <f t="shared" ca="1" si="20"/>
        <v>246.34</v>
      </c>
      <c r="J91" s="180">
        <f t="shared" ca="1" si="21"/>
        <v>79.349999999999994</v>
      </c>
      <c r="K91" s="180">
        <f t="shared" ca="1" si="22"/>
        <v>4.5199999999999996</v>
      </c>
      <c r="L91" s="180">
        <f t="shared" ca="1" si="23"/>
        <v>0</v>
      </c>
      <c r="M91" s="181">
        <f t="shared" ca="1" si="24"/>
        <v>330.21</v>
      </c>
      <c r="N91" s="179">
        <f t="shared" ca="1" si="25"/>
        <v>254.80728940371279</v>
      </c>
      <c r="O91" s="180">
        <f t="shared" ca="1" si="26"/>
        <v>82.077447487962189</v>
      </c>
      <c r="P91" s="180">
        <f t="shared" ca="1" si="27"/>
        <v>4.6753631083250049</v>
      </c>
      <c r="Q91" s="180">
        <f t="shared" ca="1" si="28"/>
        <v>0</v>
      </c>
      <c r="R91" s="181">
        <f t="shared" ca="1" si="29"/>
        <v>341.56009999999998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341.56456300000002</v>
      </c>
      <c r="C92" s="179">
        <f t="shared" ca="1" si="19"/>
        <v>254.80716399799999</v>
      </c>
      <c r="D92" s="180">
        <f t="shared" ca="1" si="19"/>
        <v>82.077964488900022</v>
      </c>
      <c r="E92" s="180">
        <f t="shared" ca="1" si="19"/>
        <v>4.6794345131000004</v>
      </c>
      <c r="F92" s="181">
        <f t="shared" ca="1" si="19"/>
        <v>0</v>
      </c>
      <c r="G92" s="182">
        <f t="shared" ca="1" si="16"/>
        <v>341.56009999999998</v>
      </c>
      <c r="H92" s="182">
        <f t="shared" ca="1" si="17"/>
        <v>330.220305</v>
      </c>
      <c r="I92" s="183">
        <f t="shared" ca="1" si="20"/>
        <v>246.34</v>
      </c>
      <c r="J92" s="180">
        <f t="shared" ca="1" si="21"/>
        <v>79.349999999999994</v>
      </c>
      <c r="K92" s="180">
        <f t="shared" ca="1" si="22"/>
        <v>4.5199999999999996</v>
      </c>
      <c r="L92" s="180">
        <f t="shared" ca="1" si="23"/>
        <v>0</v>
      </c>
      <c r="M92" s="181">
        <f t="shared" ca="1" si="24"/>
        <v>330.21</v>
      </c>
      <c r="N92" s="179">
        <f t="shared" ca="1" si="25"/>
        <v>254.80728940371279</v>
      </c>
      <c r="O92" s="180">
        <f t="shared" ca="1" si="26"/>
        <v>82.077447487962189</v>
      </c>
      <c r="P92" s="180">
        <f t="shared" ca="1" si="27"/>
        <v>4.6753631083250049</v>
      </c>
      <c r="Q92" s="180">
        <f t="shared" ca="1" si="28"/>
        <v>0</v>
      </c>
      <c r="R92" s="181">
        <f t="shared" ca="1" si="29"/>
        <v>341.56009999999998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341.56456300000002</v>
      </c>
      <c r="C93" s="179">
        <f t="shared" ca="1" si="19"/>
        <v>254.80716399799999</v>
      </c>
      <c r="D93" s="180">
        <f t="shared" ca="1" si="19"/>
        <v>82.077964488900022</v>
      </c>
      <c r="E93" s="180">
        <f t="shared" ca="1" si="19"/>
        <v>4.6794345131000004</v>
      </c>
      <c r="F93" s="181">
        <f t="shared" ca="1" si="19"/>
        <v>0</v>
      </c>
      <c r="G93" s="182">
        <f t="shared" ca="1" si="16"/>
        <v>341.56009999999998</v>
      </c>
      <c r="H93" s="182">
        <f t="shared" ca="1" si="17"/>
        <v>330.220305</v>
      </c>
      <c r="I93" s="183">
        <f t="shared" ca="1" si="20"/>
        <v>246.34</v>
      </c>
      <c r="J93" s="180">
        <f t="shared" ca="1" si="21"/>
        <v>79.349999999999994</v>
      </c>
      <c r="K93" s="180">
        <f t="shared" ca="1" si="22"/>
        <v>4.5199999999999996</v>
      </c>
      <c r="L93" s="180">
        <f t="shared" ca="1" si="23"/>
        <v>0</v>
      </c>
      <c r="M93" s="181">
        <f t="shared" ca="1" si="24"/>
        <v>330.21</v>
      </c>
      <c r="N93" s="179">
        <f t="shared" ca="1" si="25"/>
        <v>254.80728940371279</v>
      </c>
      <c r="O93" s="180">
        <f t="shared" ca="1" si="26"/>
        <v>82.077447487962189</v>
      </c>
      <c r="P93" s="180">
        <f t="shared" ca="1" si="27"/>
        <v>4.6753631083250049</v>
      </c>
      <c r="Q93" s="180">
        <f t="shared" ca="1" si="28"/>
        <v>0</v>
      </c>
      <c r="R93" s="181">
        <f t="shared" ca="1" si="29"/>
        <v>341.56009999999998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341.56456300000002</v>
      </c>
      <c r="C94" s="179">
        <f t="shared" ca="1" si="19"/>
        <v>254.80716399799999</v>
      </c>
      <c r="D94" s="180">
        <f t="shared" ca="1" si="19"/>
        <v>82.077964488900022</v>
      </c>
      <c r="E94" s="180">
        <f t="shared" ca="1" si="19"/>
        <v>4.6794345131000004</v>
      </c>
      <c r="F94" s="181">
        <f t="shared" ca="1" si="19"/>
        <v>0</v>
      </c>
      <c r="G94" s="182">
        <f t="shared" ca="1" si="16"/>
        <v>341.56009999999998</v>
      </c>
      <c r="H94" s="182">
        <f t="shared" ca="1" si="17"/>
        <v>330.220305</v>
      </c>
      <c r="I94" s="183">
        <f t="shared" ca="1" si="20"/>
        <v>246.34</v>
      </c>
      <c r="J94" s="180">
        <f t="shared" ca="1" si="21"/>
        <v>79.349999999999994</v>
      </c>
      <c r="K94" s="180">
        <f t="shared" ca="1" si="22"/>
        <v>4.5199999999999996</v>
      </c>
      <c r="L94" s="180">
        <f t="shared" ca="1" si="23"/>
        <v>0</v>
      </c>
      <c r="M94" s="181">
        <f t="shared" ca="1" si="24"/>
        <v>330.21</v>
      </c>
      <c r="N94" s="179">
        <f t="shared" ca="1" si="25"/>
        <v>254.80728940371279</v>
      </c>
      <c r="O94" s="180">
        <f t="shared" ca="1" si="26"/>
        <v>82.077447487962189</v>
      </c>
      <c r="P94" s="180">
        <f t="shared" ca="1" si="27"/>
        <v>4.6753631083250049</v>
      </c>
      <c r="Q94" s="180">
        <f t="shared" ca="1" si="28"/>
        <v>0</v>
      </c>
      <c r="R94" s="181">
        <f t="shared" ca="1" si="29"/>
        <v>341.56009999999998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341.56456300000002</v>
      </c>
      <c r="C95" s="179">
        <f t="shared" ca="1" si="19"/>
        <v>254.80716399799999</v>
      </c>
      <c r="D95" s="180">
        <f t="shared" ca="1" si="19"/>
        <v>82.077964488900022</v>
      </c>
      <c r="E95" s="180">
        <f t="shared" ca="1" si="19"/>
        <v>4.6794345131000004</v>
      </c>
      <c r="F95" s="181">
        <f t="shared" ca="1" si="19"/>
        <v>0</v>
      </c>
      <c r="G95" s="182">
        <f t="shared" ca="1" si="16"/>
        <v>341.56009999999998</v>
      </c>
      <c r="H95" s="182">
        <f t="shared" ca="1" si="17"/>
        <v>330.220305</v>
      </c>
      <c r="I95" s="183">
        <f t="shared" ca="1" si="20"/>
        <v>246.34</v>
      </c>
      <c r="J95" s="180">
        <f t="shared" ca="1" si="21"/>
        <v>79.349999999999994</v>
      </c>
      <c r="K95" s="180">
        <f t="shared" ca="1" si="22"/>
        <v>4.5199999999999996</v>
      </c>
      <c r="L95" s="180">
        <f t="shared" ca="1" si="23"/>
        <v>0</v>
      </c>
      <c r="M95" s="181">
        <f t="shared" ca="1" si="24"/>
        <v>330.21</v>
      </c>
      <c r="N95" s="179">
        <f t="shared" ca="1" si="25"/>
        <v>254.80728940371279</v>
      </c>
      <c r="O95" s="180">
        <f t="shared" ca="1" si="26"/>
        <v>82.077447487962189</v>
      </c>
      <c r="P95" s="180">
        <f t="shared" ca="1" si="27"/>
        <v>4.6753631083250049</v>
      </c>
      <c r="Q95" s="180">
        <f t="shared" ca="1" si="28"/>
        <v>0</v>
      </c>
      <c r="R95" s="181">
        <f t="shared" ca="1" si="29"/>
        <v>341.56009999999998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341.56456300000002</v>
      </c>
      <c r="C96" s="179">
        <f t="shared" ca="1" si="19"/>
        <v>254.80716399799999</v>
      </c>
      <c r="D96" s="180">
        <f t="shared" ca="1" si="19"/>
        <v>82.077964488900022</v>
      </c>
      <c r="E96" s="180">
        <f t="shared" ca="1" si="19"/>
        <v>4.6794345131000004</v>
      </c>
      <c r="F96" s="181">
        <f t="shared" ca="1" si="19"/>
        <v>0</v>
      </c>
      <c r="G96" s="182">
        <f t="shared" ca="1" si="16"/>
        <v>341.56009999999998</v>
      </c>
      <c r="H96" s="182">
        <f t="shared" ca="1" si="17"/>
        <v>330.220305</v>
      </c>
      <c r="I96" s="183">
        <f t="shared" ca="1" si="20"/>
        <v>246.34</v>
      </c>
      <c r="J96" s="180">
        <f t="shared" ca="1" si="21"/>
        <v>79.349999999999994</v>
      </c>
      <c r="K96" s="180">
        <f t="shared" ca="1" si="22"/>
        <v>4.5199999999999996</v>
      </c>
      <c r="L96" s="180">
        <f t="shared" ca="1" si="23"/>
        <v>0</v>
      </c>
      <c r="M96" s="181">
        <f t="shared" ca="1" si="24"/>
        <v>330.21</v>
      </c>
      <c r="N96" s="179">
        <f t="shared" ca="1" si="25"/>
        <v>254.80728940371279</v>
      </c>
      <c r="O96" s="180">
        <f t="shared" ca="1" si="26"/>
        <v>82.077447487962189</v>
      </c>
      <c r="P96" s="180">
        <f t="shared" ca="1" si="27"/>
        <v>4.6753631083250049</v>
      </c>
      <c r="Q96" s="180">
        <f t="shared" ca="1" si="28"/>
        <v>0</v>
      </c>
      <c r="R96" s="181">
        <f t="shared" ca="1" si="29"/>
        <v>341.56009999999998</v>
      </c>
      <c r="W96" s="46"/>
      <c r="X96" s="46">
        <v>96</v>
      </c>
    </row>
    <row r="97" spans="1:24">
      <c r="A97" s="61" t="s">
        <v>139</v>
      </c>
      <c r="B97" s="174">
        <f t="shared" ca="1" si="18"/>
        <v>341.56456300000002</v>
      </c>
      <c r="C97" s="179">
        <f t="shared" ca="1" si="19"/>
        <v>254.80716399799999</v>
      </c>
      <c r="D97" s="180">
        <f t="shared" ca="1" si="19"/>
        <v>82.077964488900022</v>
      </c>
      <c r="E97" s="180">
        <f t="shared" ca="1" si="19"/>
        <v>4.6794345131000004</v>
      </c>
      <c r="F97" s="181">
        <f t="shared" ca="1" si="19"/>
        <v>0</v>
      </c>
      <c r="G97" s="182">
        <f t="shared" ca="1" si="16"/>
        <v>341.56009999999998</v>
      </c>
      <c r="H97" s="182">
        <f t="shared" ca="1" si="17"/>
        <v>330.220305</v>
      </c>
      <c r="I97" s="183">
        <f t="shared" ca="1" si="20"/>
        <v>246.34</v>
      </c>
      <c r="J97" s="180">
        <f t="shared" ca="1" si="21"/>
        <v>79.349999999999994</v>
      </c>
      <c r="K97" s="180">
        <f t="shared" ca="1" si="22"/>
        <v>4.5199999999999996</v>
      </c>
      <c r="L97" s="180">
        <f t="shared" ca="1" si="23"/>
        <v>0</v>
      </c>
      <c r="M97" s="181">
        <f t="shared" ca="1" si="24"/>
        <v>330.21</v>
      </c>
      <c r="N97" s="179">
        <f t="shared" ca="1" si="25"/>
        <v>254.80728940371279</v>
      </c>
      <c r="O97" s="180">
        <f t="shared" ca="1" si="26"/>
        <v>82.077447487962189</v>
      </c>
      <c r="P97" s="180">
        <f t="shared" ca="1" si="27"/>
        <v>4.6753631083250049</v>
      </c>
      <c r="Q97" s="180">
        <f t="shared" ca="1" si="28"/>
        <v>0</v>
      </c>
      <c r="R97" s="181">
        <f t="shared" ca="1" si="29"/>
        <v>341.56009999999998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341.56456300000002</v>
      </c>
      <c r="C98" s="184">
        <f t="shared" ca="1" si="19"/>
        <v>254.80716399799999</v>
      </c>
      <c r="D98" s="185">
        <f t="shared" ca="1" si="19"/>
        <v>82.077964488900022</v>
      </c>
      <c r="E98" s="185">
        <f t="shared" ca="1" si="19"/>
        <v>4.6794345131000004</v>
      </c>
      <c r="F98" s="186">
        <f t="shared" ca="1" si="19"/>
        <v>0</v>
      </c>
      <c r="G98" s="187">
        <f t="shared" ca="1" si="16"/>
        <v>341.56009999999998</v>
      </c>
      <c r="H98" s="187">
        <f t="shared" ca="1" si="17"/>
        <v>330.220305</v>
      </c>
      <c r="I98" s="188">
        <f t="shared" ca="1" si="20"/>
        <v>246.34</v>
      </c>
      <c r="J98" s="185">
        <f t="shared" ca="1" si="21"/>
        <v>79.349999999999994</v>
      </c>
      <c r="K98" s="185">
        <f t="shared" ca="1" si="22"/>
        <v>4.5199999999999996</v>
      </c>
      <c r="L98" s="185">
        <f t="shared" ca="1" si="23"/>
        <v>0</v>
      </c>
      <c r="M98" s="186">
        <f t="shared" ca="1" si="24"/>
        <v>330.21</v>
      </c>
      <c r="N98" s="184">
        <f t="shared" ca="1" si="25"/>
        <v>254.80728940371279</v>
      </c>
      <c r="O98" s="185">
        <f t="shared" ca="1" si="26"/>
        <v>82.077447487962189</v>
      </c>
      <c r="P98" s="185">
        <f t="shared" ca="1" si="27"/>
        <v>4.6753631083250049</v>
      </c>
      <c r="Q98" s="185">
        <f t="shared" ca="1" si="28"/>
        <v>0</v>
      </c>
      <c r="R98" s="186">
        <f t="shared" ca="1" si="29"/>
        <v>341.56009999999998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8.0128408264999926</v>
      </c>
      <c r="H99" s="59">
        <f t="shared" ca="1" si="30"/>
        <v>7.7468145182499955</v>
      </c>
      <c r="I99" s="171">
        <f t="shared" ca="1" si="30"/>
        <v>5.9122225000000022</v>
      </c>
      <c r="J99" s="54">
        <f t="shared" ca="1" si="30"/>
        <v>1.7315325000000026</v>
      </c>
      <c r="K99" s="54">
        <f t="shared" ca="1" si="30"/>
        <v>0.1028324999999999</v>
      </c>
      <c r="L99" s="54">
        <f t="shared" ca="1" si="30"/>
        <v>0</v>
      </c>
      <c r="M99" s="55">
        <f t="shared" ca="1" si="30"/>
        <v>7.7465874999999862</v>
      </c>
      <c r="N99" s="56">
        <f t="shared" ca="1" si="30"/>
        <v>6.1154283273253194</v>
      </c>
      <c r="O99" s="54">
        <f t="shared" ca="1" si="30"/>
        <v>1.7910453598435581</v>
      </c>
      <c r="P99" s="54">
        <f t="shared" ca="1" si="30"/>
        <v>0.10636713933112651</v>
      </c>
      <c r="Q99" s="54">
        <f t="shared" ca="1" si="30"/>
        <v>0</v>
      </c>
      <c r="R99" s="55">
        <f t="shared" ca="1" si="30"/>
        <v>8.0128408264999926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45232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45232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45232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2023-11-29T10:58:50Z</dcterms:modified>
</cp:coreProperties>
</file>